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26" documentId="13_ncr:1_{F6CB121F-512D-4AA6-A0C1-0FB36C537598}" xr6:coauthVersionLast="47" xr6:coauthVersionMax="47" xr10:uidLastSave="{23C86C18-EC41-4729-9B6A-6EC52A493A3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G2" i="1"/>
  <c r="I2" i="1"/>
  <c r="J2" i="1"/>
  <c r="L2" i="1"/>
  <c r="I3" i="1"/>
  <c r="I4" i="1"/>
  <c r="I5" i="1"/>
  <c r="I6" i="1"/>
  <c r="I7" i="1"/>
  <c r="I8" i="1"/>
  <c r="I9" i="1"/>
  <c r="I10" i="1"/>
  <c r="I11" i="1"/>
  <c r="I12" i="1"/>
  <c r="I13" i="1"/>
  <c r="I14" i="1"/>
  <c r="I1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<sst xmlns="http://schemas.openxmlformats.org/spreadsheetml/2006/main" count="178575" uniqueCount="39070">
  <si>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</si>
  <si>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</si>
  <si>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</si>
  <si>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</si>
  <si>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</si>
  <si>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</si>
  <si>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</si>
  <si>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</si>
  <si>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</si>
  <si>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</si>
  <si>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</si>
  <si>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</si>
  <si>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</si>
  <si>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</si>
  <si>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</si>
  <si>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</si>
  <si>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</si>
  <si>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</si>
  <si>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</si>
  <si>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</si>
  <si>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</si>
  <si>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</si>
  <si>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</si>
  <si>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</si>
  <si>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</si>
  <si>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</si>
  <si>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</si>
  <si>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</si>
  <si>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</si>
  <si>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</si>
  <si>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</si>
  <si>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</si>
  <si>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</si>
  <si>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</si>
  <si>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</si>
  <si>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</si>
  <si>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</si>
  <si>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</si>
  <si>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</si>
  <si>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</si>
  <si>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</si>
  <si>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</si>
  <si>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</si>
  <si>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</si>
  <si>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</si>
  <si>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</si>
  <si>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</si>
  <si>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</si>
  <si>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</si>
  <si>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</si>
  <si>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</si>
  <si>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</si>
  <si>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</si>
  <si>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</si>
  <si>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</si>
  <si>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</si>
  <si>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</si>
  <si>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</si>
  <si>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</si>
  <si>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</si>
  <si>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</si>
  <si>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</si>
  <si>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</si>
  <si>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</si>
  <si>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</si>
  <si>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</si>
  <si>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</si>
  <si>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</si>
  <si>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</si>
  <si>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</si>
  <si>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</si>
  <si>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</si>
  <si>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</si>
  <si>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</si>
  <si>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</si>
  <si>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</si>
  <si>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</si>
  <si>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</si>
  <si>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</si>
  <si>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</si>
  <si>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</si>
  <si>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</si>
  <si>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</si>
  <si>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</si>
  <si>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</si>
  <si>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</si>
  <si>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</si>
  <si>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</si>
  <si>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</si>
  <si>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</si>
  <si>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</si>
  <si>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</si>
  <si>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</si>
  <si>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</si>
  <si>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</si>
  <si>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</si>
  <si>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</si>
  <si>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</si>
  <si>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</si>
  <si>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</si>
  <si>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</si>
  <si>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</si>
  <si>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</si>
  <si>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</si>
  <si>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</si>
  <si>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</si>
  <si>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</si>
  <si>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</si>
  <si>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</si>
  <si>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</si>
  <si>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</si>
  <si>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</si>
  <si>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</si>
  <si>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</si>
  <si>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</si>
  <si>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</si>
  <si>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</si>
  <si>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</si>
  <si>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</si>
  <si>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</si>
  <si>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</si>
  <si>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</si>
  <si>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</si>
  <si>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</si>
  <si>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</si>
  <si>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</si>
  <si>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</si>
  <si>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</si>
  <si>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</si>
  <si>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</si>
  <si>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</si>
  <si>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</si>
  <si>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</si>
  <si>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</si>
  <si>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</si>
  <si>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</si>
  <si>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</si>
  <si>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</si>
  <si>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</si>
  <si>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</si>
  <si>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</si>
  <si>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</si>
  <si>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</si>
  <si>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</si>
  <si>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</si>
  <si>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</si>
  <si>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</si>
  <si>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</si>
  <si>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</si>
  <si>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</si>
  <si>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</si>
  <si>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</si>
  <si>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</si>
  <si>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</si>
  <si>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</si>
  <si>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</si>
  <si>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</si>
  <si>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</si>
  <si>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</si>
  <si>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</si>
  <si>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</si>
  <si>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</si>
  <si>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</si>
  <si>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</si>
  <si>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</si>
  <si>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</si>
  <si>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</si>
  <si>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</si>
  <si>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</si>
  <si>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</si>
  <si>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</si>
  <si>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</si>
  <si>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</si>
  <si>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</si>
  <si>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</si>
  <si>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</si>
  <si>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</si>
  <si>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</si>
  <si>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</si>
  <si>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</si>
  <si>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</si>
  <si>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</si>
  <si>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</si>
  <si>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</si>
  <si>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</si>
  <si>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</si>
  <si>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</si>
  <si>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</si>
  <si>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</si>
  <si>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</si>
  <si>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</si>
  <si>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</si>
  <si>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</si>
  <si>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</si>
  <si>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</si>
  <si>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</si>
  <si>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</si>
  <si>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</si>
  <si>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</si>
  <si>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</si>
  <si>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</si>
  <si>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</si>
  <si>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</si>
  <si>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</si>
  <si>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</si>
  <si>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</si>
  <si>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</si>
  <si>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</si>
  <si>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</si>
  <si>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</si>
  <si>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</si>
  <si>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</si>
  <si>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</si>
  <si>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</si>
  <si>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</si>
  <si>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</si>
  <si>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</si>
  <si>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</si>
  <si>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</si>
  <si>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</si>
  <si>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</si>
  <si>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</si>
  <si>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</si>
  <si>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</si>
  <si>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</si>
  <si>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</si>
  <si>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</si>
  <si>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</si>
  <si>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</si>
  <si>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</si>
  <si>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</si>
  <si>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</si>
  <si>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</si>
  <si>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</si>
  <si>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</si>
  <si>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</si>
  <si>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</si>
  <si>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</si>
  <si>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</si>
  <si>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</si>
  <si>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</si>
  <si>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</si>
  <si>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</si>
  <si>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</si>
  <si>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</si>
  <si>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</si>
  <si>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</si>
  <si>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</si>
  <si>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</si>
  <si>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</si>
  <si>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</si>
  <si>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</si>
  <si>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</si>
  <si>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</si>
  <si>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</si>
  <si>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</si>
  <si>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</si>
  <si>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</si>
  <si>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</si>
  <si>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</si>
  <si>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</si>
  <si>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</si>
  <si>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</si>
  <si>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</si>
  <si>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</si>
  <si>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</si>
  <si>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</si>
  <si>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</si>
  <si>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</si>
  <si>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</si>
  <si>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</si>
  <si>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</si>
  <si>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</si>
  <si>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</si>
  <si>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</si>
  <si>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</si>
  <si>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</si>
  <si>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</si>
  <si>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</si>
  <si>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</si>
  <si>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</si>
  <si>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</si>
  <si>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</si>
  <si>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</si>
  <si>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</si>
  <si>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</si>
  <si>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</si>
  <si>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</si>
  <si>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</si>
  <si>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</si>
  <si>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</si>
  <si>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</si>
  <si>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</si>
  <si>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</si>
  <si>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</si>
  <si>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</si>
  <si>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</si>
  <si>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</si>
  <si>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</si>
  <si>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</si>
  <si>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</si>
  <si>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</si>
  <si>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</si>
  <si>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</si>
  <si>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</si>
  <si>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</si>
  <si>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</si>
  <si>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</si>
  <si>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</si>
  <si>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</si>
  <si>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</si>
  <si>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</si>
  <si>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</si>
  <si>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</si>
  <si>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</si>
  <si>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</si>
  <si>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</si>
  <si>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</si>
  <si>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</si>
  <si>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</si>
  <si>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</si>
  <si>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</si>
  <si>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</si>
  <si>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</si>
  <si>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</si>
  <si>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</si>
  <si>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</si>
  <si>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</si>
  <si>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</si>
  <si>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</si>
  <si>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</si>
  <si>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</si>
  <si>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</si>
  <si>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</si>
  <si>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</si>
  <si>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</si>
  <si>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</si>
  <si>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</si>
  <si>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</si>
  <si>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</si>
  <si>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</si>
  <si>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</si>
  <si>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</si>
  <si>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</si>
  <si>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</si>
  <si>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</si>
  <si>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</si>
  <si>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</si>
  <si>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</si>
  <si>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</si>
  <si>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</si>
  <si>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</si>
  <si>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</si>
  <si>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</si>
  <si>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</si>
  <si>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</si>
  <si>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</si>
  <si>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</si>
  <si>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</si>
  <si>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</si>
  <si>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</si>
  <si>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</si>
  <si>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</si>
  <si>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</si>
  <si>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</si>
  <si>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</si>
  <si>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</si>
  <si>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</si>
  <si>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</si>
  <si>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</si>
  <si>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</si>
  <si>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</si>
  <si>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</si>
  <si>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</si>
  <si>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</si>
  <si>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</si>
  <si>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</si>
  <si>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</si>
  <si>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</si>
  <si>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</si>
  <si>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</si>
  <si>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</si>
  <si>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</si>
  <si>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</si>
  <si>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</si>
  <si>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</si>
  <si>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</si>
  <si>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</si>
  <si>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</si>
  <si>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</si>
  <si>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</si>
  <si>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</si>
  <si>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</si>
  <si>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</si>
  <si>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</si>
  <si>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</si>
  <si>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</si>
  <si>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</si>
  <si>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</si>
  <si>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</si>
  <si>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</si>
  <si>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</si>
  <si>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</si>
  <si>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</si>
  <si>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</si>
  <si>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</si>
  <si>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</si>
  <si>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</si>
  <si>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</si>
  <si>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</si>
  <si>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</si>
  <si>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</si>
  <si>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</si>
  <si>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</si>
  <si>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</si>
  <si>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</si>
  <si>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</si>
  <si>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</si>
  <si>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</si>
  <si>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</si>
  <si>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</si>
  <si>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</si>
  <si>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</si>
  <si>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</si>
  <si>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</si>
  <si>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</si>
  <si>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</si>
  <si>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</si>
  <si>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</si>
  <si>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</si>
  <si>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</si>
  <si>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</si>
  <si>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</si>
  <si>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</si>
  <si>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</si>
  <si>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</si>
  <si>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</si>
  <si>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</si>
  <si>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</si>
  <si>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</si>
  <si>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</si>
  <si>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</si>
  <si>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</si>
  <si>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</si>
  <si>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</si>
  <si>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</si>
  <si>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</si>
  <si>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</si>
  <si>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</si>
  <si>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</si>
  <si>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</si>
  <si>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</si>
  <si>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</si>
  <si>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</si>
  <si>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</si>
  <si>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</si>
  <si>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</si>
  <si>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</si>
  <si>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</si>
  <si>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</si>
  <si>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</si>
  <si>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</si>
  <si>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</si>
  <si>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</si>
  <si>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</si>
  <si>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</si>
  <si>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</si>
  <si>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</si>
  <si>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</si>
  <si>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</si>
  <si>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</si>
  <si>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</si>
  <si>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</si>
  <si>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</si>
  <si>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</si>
  <si>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</si>
  <si>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</si>
  <si>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</si>
  <si>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</si>
  <si>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</si>
  <si>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</si>
  <si>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</si>
  <si>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</si>
  <si>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</si>
  <si>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</si>
  <si>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</si>
  <si>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</si>
  <si>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</si>
  <si>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</si>
  <si>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</si>
  <si>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</si>
  <si>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</si>
  <si>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</si>
  <si>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</si>
  <si>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</si>
  <si>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</si>
  <si>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</si>
  <si>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</si>
  <si>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</si>
  <si>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</si>
  <si>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</si>
  <si>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</si>
  <si>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</si>
  <si>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</si>
  <si>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</si>
  <si>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</si>
  <si>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</si>
  <si>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</si>
  <si>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</si>
  <si>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</si>
  <si>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</si>
  <si>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</si>
  <si>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</si>
  <si>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</si>
  <si>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</si>
  <si>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</si>
  <si>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</si>
  <si>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</si>
  <si>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</si>
  <si>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</si>
  <si>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</si>
  <si>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</si>
  <si>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</si>
  <si>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</si>
  <si>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</si>
  <si>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</si>
  <si>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</si>
  <si>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</si>
  <si>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</si>
  <si>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</si>
  <si>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</si>
  <si>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</si>
  <si>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</si>
  <si>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</si>
  <si>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</si>
  <si>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</si>
  <si>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</si>
  <si>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</si>
  <si>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</si>
  <si>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</si>
  <si>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</si>
  <si>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</si>
  <si>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</si>
  <si>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</si>
  <si>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</si>
  <si>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</si>
  <si>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</si>
  <si>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</si>
  <si>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</si>
  <si>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</si>
  <si>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</si>
  <si>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</si>
  <si>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</si>
  <si>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</si>
  <si>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</si>
  <si>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</si>
  <si>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</si>
  <si>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</si>
  <si>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</si>
  <si>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</si>
  <si>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</si>
  <si>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</si>
  <si>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</si>
  <si>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</si>
  <si>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</si>
  <si>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</si>
  <si>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</si>
  <si>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</si>
  <si>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</si>
  <si>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</si>
  <si>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</si>
  <si>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</si>
  <si>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</si>
  <si>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</si>
  <si>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</si>
  <si>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</si>
  <si>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</si>
  <si>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</si>
  <si>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</si>
  <si>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</si>
  <si>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</si>
  <si>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</si>
  <si>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</si>
  <si>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</si>
  <si>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</si>
  <si>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</si>
  <si>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</si>
  <si>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</si>
  <si>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</si>
  <si>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</si>
  <si>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</si>
  <si>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</si>
  <si>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</si>
  <si>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</si>
  <si>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</si>
  <si>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</si>
  <si>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</si>
  <si>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</si>
  <si>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</si>
  <si>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</si>
  <si>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</si>
  <si>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</si>
  <si>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</si>
  <si>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</si>
  <si>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</si>
  <si>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</si>
  <si>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</si>
  <si>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</si>
  <si>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</si>
  <si>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</si>
  <si>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</si>
  <si>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</si>
  <si>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</si>
  <si>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</si>
  <si>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</si>
  <si>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</si>
  <si>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</si>
  <si>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</si>
  <si>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</si>
  <si>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</si>
  <si>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</si>
  <si>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</si>
  <si>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</si>
  <si>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</si>
  <si>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</si>
  <si>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</si>
  <si>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</si>
  <si>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</si>
  <si>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</si>
  <si>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</si>
  <si>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</si>
  <si>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</si>
  <si>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</si>
  <si>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</si>
  <si>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</si>
  <si>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</si>
  <si>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</si>
  <si>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</si>
  <si>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</si>
  <si>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</si>
  <si>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</si>
  <si>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</si>
  <si>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</si>
  <si>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</si>
  <si>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</si>
  <si>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</si>
  <si>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</si>
  <si>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</si>
  <si>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</si>
  <si>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</si>
  <si>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</si>
  <si>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</si>
  <si>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</si>
  <si>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</si>
  <si>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</si>
  <si>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</si>
  <si>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</si>
  <si>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</si>
  <si>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</si>
  <si>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</si>
  <si>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</si>
  <si>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</si>
  <si>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</si>
  <si>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</si>
  <si>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</si>
  <si>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</si>
  <si>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</si>
  <si>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</si>
  <si>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</si>
  <si>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</si>
  <si>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</si>
  <si>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</si>
  <si>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</si>
  <si>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</si>
  <si>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</si>
  <si>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</si>
  <si>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</si>
  <si>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</si>
  <si>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</si>
  <si>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</si>
  <si>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</si>
  <si>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</si>
  <si>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</si>
  <si>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</si>
  <si>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</si>
  <si>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</si>
  <si>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</si>
  <si>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</si>
  <si>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</si>
  <si>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</si>
  <si>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</si>
  <si>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</si>
  <si>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</si>
  <si>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</si>
  <si>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</si>
  <si>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</si>
  <si>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</si>
  <si>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</si>
  <si>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</si>
  <si>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</si>
  <si>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</si>
  <si>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</si>
  <si>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</si>
  <si>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</si>
  <si>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</si>
  <si>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</si>
  <si>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</si>
  <si>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</si>
  <si>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</si>
  <si>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</si>
  <si>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</si>
  <si>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</si>
  <si>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</si>
  <si>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</si>
  <si>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</si>
  <si>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</si>
  <si>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</si>
  <si>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</si>
  <si>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</si>
  <si>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</si>
  <si>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</si>
  <si>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</si>
  <si>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</si>
  <si>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</si>
  <si>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</si>
  <si>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</si>
  <si>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</si>
  <si>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</si>
  <si>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</si>
  <si>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</si>
  <si>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</si>
  <si>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</si>
  <si>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</si>
  <si>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</si>
  <si>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</si>
  <si>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</si>
  <si>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</si>
  <si>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</si>
  <si>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</si>
  <si>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</si>
  <si>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</si>
  <si>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</si>
  <si>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</si>
  <si>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</si>
  <si>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</si>
  <si>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</si>
  <si>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</si>
  <si>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</si>
  <si>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</si>
  <si>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</si>
  <si>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</si>
  <si>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</si>
  <si>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</si>
  <si>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</si>
  <si>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</si>
  <si>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</si>
  <si>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</si>
  <si>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</si>
  <si>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</si>
  <si>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</si>
  <si>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</si>
  <si>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</si>
  <si>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</si>
  <si>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</si>
  <si>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</si>
  <si>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</si>
  <si>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</si>
  <si>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</si>
  <si>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</si>
  <si>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</si>
  <si>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</si>
  <si>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</si>
  <si>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</si>
  <si>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</si>
  <si>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</si>
  <si>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</si>
  <si>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</si>
  <si>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</si>
  <si>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</si>
  <si>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</si>
  <si>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</si>
  <si>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</si>
  <si>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</si>
  <si>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</si>
  <si>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</si>
  <si>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</si>
  <si>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</si>
  <si>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</si>
  <si>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</si>
  <si>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</si>
  <si>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</si>
  <si>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</si>
  <si>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</si>
  <si>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</si>
  <si>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</si>
  <si>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</si>
  <si>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</si>
  <si>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</si>
  <si>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</si>
  <si>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</si>
  <si>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</si>
  <si>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</si>
  <si>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</si>
  <si>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</si>
  <si>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</si>
  <si>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</si>
  <si>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</si>
  <si>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</si>
  <si>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</si>
  <si>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</si>
  <si>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</si>
  <si>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</si>
  <si>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</si>
  <si>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</si>
  <si>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</si>
  <si>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</si>
  <si>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</si>
  <si>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</si>
  <si>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</si>
  <si>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</si>
  <si>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</si>
  <si>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</si>
  <si>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</si>
  <si>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</si>
  <si>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</si>
  <si>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</si>
  <si>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</si>
  <si>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</si>
  <si>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</si>
  <si>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</si>
  <si>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</si>
  <si>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</si>
  <si>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</si>
  <si>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</si>
  <si>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</si>
  <si>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</si>
  <si>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</si>
  <si>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</si>
  <si>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</si>
  <si>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</si>
  <si>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</si>
  <si>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</si>
  <si>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</si>
  <si>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</si>
  <si>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</si>
  <si>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</si>
  <si>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</si>
  <si>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</si>
  <si>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</si>
  <si>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</si>
  <si>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</si>
  <si>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</si>
  <si>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</si>
  <si>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</si>
  <si>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</si>
  <si>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</si>
  <si>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</si>
  <si>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</si>
  <si>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</si>
  <si>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</si>
  <si>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</si>
  <si>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</si>
  <si>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</si>
  <si>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</si>
  <si>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</si>
  <si>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</si>
  <si>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</si>
  <si>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</si>
  <si>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</si>
  <si>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</si>
  <si>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</si>
  <si>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</si>
  <si>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</si>
  <si>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</si>
  <si>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</si>
  <si>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</si>
  <si>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</si>
  <si>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</si>
  <si>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</si>
  <si>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</si>
  <si>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</si>
  <si>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</si>
  <si>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</si>
  <si>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</si>
  <si>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</si>
  <si>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</si>
  <si>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</si>
  <si>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</si>
  <si>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</si>
  <si>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</si>
  <si>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</si>
  <si>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</si>
  <si>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</si>
  <si>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</si>
  <si>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</si>
  <si>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</si>
  <si>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</si>
  <si>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</si>
  <si>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</si>
  <si>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</si>
  <si>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</si>
  <si>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</si>
  <si>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</si>
  <si>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</si>
  <si>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</si>
  <si>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</si>
  <si>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</si>
  <si>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</si>
  <si>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</si>
  <si>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</si>
  <si>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</si>
  <si>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</si>
  <si>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</si>
  <si>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</si>
  <si>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</si>
  <si>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</si>
  <si>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</si>
  <si>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</si>
  <si>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</si>
  <si>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</si>
  <si>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</si>
  <si>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</si>
  <si>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</si>
  <si>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</si>
  <si>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</si>
  <si>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</si>
  <si>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</si>
  <si>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</si>
  <si>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</si>
  <si>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</si>
  <si>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</si>
  <si>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</si>
  <si>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</si>
  <si>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</si>
  <si>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</si>
  <si>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</si>
  <si>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</si>
  <si>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</si>
  <si>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</si>
  <si>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</si>
  <si>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</si>
  <si>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</si>
  <si>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</si>
  <si>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</si>
  <si>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</si>
  <si>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</si>
  <si>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</si>
  <si>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</si>
  <si>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</si>
  <si>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</si>
  <si>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</si>
  <si>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</si>
  <si>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</si>
  <si>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</si>
  <si>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</si>
  <si>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</si>
  <si>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</si>
  <si>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</si>
  <si>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</si>
  <si>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</si>
  <si>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</si>
  <si>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</si>
  <si>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</si>
  <si>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</si>
  <si>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</si>
  <si>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</si>
  <si>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</si>
  <si>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</si>
  <si>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</si>
  <si>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</si>
  <si>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</si>
  <si>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</si>
  <si>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</si>
  <si>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</si>
  <si>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</si>
  <si>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</si>
  <si>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</si>
  <si>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</si>
  <si>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</si>
  <si>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</si>
  <si>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</si>
  <si>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</si>
  <si>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</si>
  <si>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</si>
  <si>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</si>
  <si>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</si>
  <si>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</si>
  <si>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</si>
  <si>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</si>
  <si>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</si>
  <si>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</si>
  <si>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</si>
  <si>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</si>
  <si>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</si>
  <si>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</si>
  <si>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</si>
  <si>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</si>
  <si>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</si>
  <si>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</si>
  <si>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</si>
  <si>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</si>
  <si>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</si>
  <si>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</si>
  <si>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</si>
  <si>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</si>
  <si>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</si>
  <si>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</si>
  <si>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</si>
  <si>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</si>
  <si>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</si>
  <si>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</si>
  <si>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</si>
  <si>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</si>
  <si>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</si>
  <si>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</si>
  <si>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</si>
  <si>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</si>
  <si>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</si>
  <si>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</si>
  <si>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</si>
  <si>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</si>
  <si>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</si>
  <si>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</si>
  <si>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</si>
  <si>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</si>
  <si>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</si>
  <si>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</si>
  <si>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</si>
  <si>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</si>
  <si>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</si>
  <si>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</si>
  <si>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</si>
  <si>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</si>
  <si>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</si>
  <si>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</si>
  <si>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</si>
  <si>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</si>
  <si>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</si>
  <si>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</si>
  <si>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</si>
  <si>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</si>
  <si>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</si>
  <si>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</si>
  <si>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</si>
  <si>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</si>
  <si>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</si>
  <si>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</si>
  <si>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</si>
  <si>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</si>
  <si>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</si>
  <si>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</si>
  <si>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</si>
  <si>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</si>
  <si>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</si>
  <si>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</si>
  <si>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</si>
  <si>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</si>
  <si>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</si>
  <si>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</si>
  <si>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</si>
  <si>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</si>
  <si>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</si>
  <si>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</si>
  <si>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</si>
  <si>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</si>
  <si>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</si>
  <si>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</si>
  <si>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</si>
  <si>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</si>
  <si>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</si>
  <si>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</si>
  <si>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</si>
  <si>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</si>
  <si>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</si>
  <si>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</si>
  <si>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</si>
  <si>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</si>
  <si>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</si>
  <si>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</si>
  <si>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</si>
  <si>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</si>
  <si>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</si>
  <si>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</si>
  <si>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</si>
  <si>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</si>
  <si>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</si>
  <si>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</si>
  <si>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</si>
  <si>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</si>
  <si>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</si>
  <si>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</si>
  <si>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</si>
  <si>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</si>
  <si>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</si>
  <si>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</si>
  <si>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</si>
  <si>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</si>
  <si>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</si>
  <si>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</si>
  <si>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</si>
  <si>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</si>
  <si>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</si>
  <si>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</si>
  <si>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</si>
  <si>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</si>
  <si>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</si>
  <si>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</si>
  <si>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</si>
  <si>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</si>
  <si>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</si>
  <si>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</si>
  <si>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</si>
  <si>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</si>
  <si>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</si>
  <si>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</si>
  <si>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</si>
  <si>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</si>
  <si>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</si>
  <si>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</si>
  <si>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</si>
  <si>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</si>
  <si>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</si>
  <si>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</si>
  <si>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</si>
  <si>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</si>
  <si>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</si>
  <si>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</si>
  <si>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</si>
  <si>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</si>
  <si>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</si>
  <si>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</si>
  <si>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</si>
  <si>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</si>
  <si>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</si>
  <si>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</si>
  <si>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</si>
  <si>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</si>
  <si>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</si>
  <si>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</si>
  <si>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</si>
  <si>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</si>
  <si>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</si>
  <si>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</si>
  <si>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</si>
  <si>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</si>
  <si>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</si>
  <si>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</si>
  <si>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</si>
  <si>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</si>
  <si>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</si>
  <si>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</si>
  <si>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</si>
  <si>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</si>
  <si>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</si>
  <si>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</si>
  <si>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</si>
  <si>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</si>
  <si>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</si>
  <si>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</si>
  <si>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</si>
  <si>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</si>
  <si>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</si>
  <si>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</si>
  <si>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</si>
  <si>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</si>
  <si>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</si>
  <si>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</si>
  <si>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</si>
  <si>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</si>
  <si>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</si>
  <si>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</si>
  <si>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</si>
  <si>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</si>
  <si>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</si>
  <si>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</si>
  <si>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</si>
  <si>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</si>
  <si>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</si>
  <si>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</si>
  <si>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</si>
  <si>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</si>
  <si>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</si>
  <si>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</si>
  <si>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</si>
  <si>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</si>
  <si>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</si>
  <si>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</si>
  <si>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</si>
  <si>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</si>
  <si>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</si>
  <si>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</si>
  <si>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</si>
  <si>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</si>
  <si>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</si>
  <si>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</si>
  <si>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</si>
  <si>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</si>
  <si>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</si>
  <si>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</si>
  <si>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</si>
  <si>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</si>
  <si>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</si>
  <si>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</si>
  <si>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</si>
  <si>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</si>
  <si>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</si>
  <si>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</si>
  <si>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</si>
  <si>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</si>
  <si>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</si>
  <si>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</si>
  <si>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</si>
  <si>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</si>
  <si>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</si>
  <si>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</si>
  <si>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</si>
  <si>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</si>
  <si>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</si>
  <si>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</si>
  <si>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</si>
  <si>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</si>
  <si>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</si>
  <si>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</si>
  <si>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</si>
  <si>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</si>
  <si>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</si>
  <si>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</si>
  <si>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</si>
  <si>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</si>
  <si>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</si>
  <si>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</si>
  <si>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</si>
  <si>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</si>
  <si>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</si>
  <si>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</si>
  <si>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</si>
  <si>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</si>
  <si>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</si>
  <si>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</si>
  <si>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</si>
  <si>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</si>
  <si>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</si>
  <si>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</si>
  <si>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</si>
  <si>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</si>
  <si>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</si>
  <si>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</si>
  <si>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</si>
  <si>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</si>
  <si>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</si>
  <si>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</si>
  <si>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</si>
  <si>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</si>
  <si>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</si>
  <si>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</si>
  <si>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</si>
  <si>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</si>
  <si>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</si>
  <si>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</si>
  <si>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</si>
  <si>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</si>
  <si>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</si>
  <si>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</si>
  <si>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</si>
  <si>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</si>
  <si>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</si>
  <si>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</si>
  <si>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</si>
  <si>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</si>
  <si>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</si>
  <si>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</si>
  <si>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</si>
  <si>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</si>
  <si>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</si>
  <si>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</si>
  <si>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</si>
  <si>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</si>
  <si>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</si>
  <si>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</si>
  <si>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</si>
  <si>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</si>
  <si>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</si>
  <si>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</si>
  <si>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</si>
  <si>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</si>
  <si>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</si>
  <si>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</si>
  <si>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</si>
  <si>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</si>
  <si>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</si>
  <si>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</si>
  <si>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</si>
  <si>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</si>
  <si>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</si>
  <si>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</si>
  <si>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</si>
  <si>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</si>
  <si>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</si>
  <si>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</si>
  <si>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</si>
  <si>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</si>
  <si>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</si>
  <si>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</si>
  <si>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</si>
  <si>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</si>
  <si>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</si>
  <si>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</si>
  <si>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</si>
  <si>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</si>
  <si>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</si>
  <si>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</si>
  <si>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</si>
  <si>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</si>
  <si>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</si>
  <si>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</si>
  <si>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</si>
  <si>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</si>
  <si>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</si>
  <si>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</si>
  <si>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</si>
  <si>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</si>
  <si>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</si>
  <si>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</si>
  <si>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</si>
  <si>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</si>
  <si>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</si>
  <si>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</si>
  <si>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</si>
  <si>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</si>
  <si>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</si>
  <si>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</si>
  <si>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</si>
  <si>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</si>
  <si>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</si>
  <si>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</si>
  <si>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</si>
  <si>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</si>
  <si>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</si>
  <si>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</si>
  <si>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</si>
  <si>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</si>
  <si>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</si>
  <si>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</si>
  <si>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</si>
  <si>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</si>
  <si>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</si>
  <si>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</si>
  <si>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</si>
  <si>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</si>
  <si>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</si>
  <si>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</si>
  <si>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</si>
  <si>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</si>
  <si>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</si>
  <si>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</si>
  <si>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</si>
  <si>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</si>
  <si>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</si>
  <si>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</si>
  <si>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</si>
  <si>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</si>
  <si>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</si>
  <si>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</si>
  <si>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</si>
  <si>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</si>
  <si>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</si>
  <si>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</si>
  <si>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</si>
  <si>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</si>
  <si>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</si>
  <si>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</si>
  <si>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</si>
  <si>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</si>
  <si>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</si>
  <si>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</si>
  <si>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</si>
  <si>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</si>
  <si>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</si>
  <si>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</si>
  <si>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</si>
  <si>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</si>
  <si>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</si>
  <si>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</si>
  <si>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</si>
  <si>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</si>
  <si>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</si>
  <si>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</si>
  <si>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</si>
  <si>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</si>
  <si>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</si>
  <si>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</si>
  <si>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</si>
  <si>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</si>
  <si>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</si>
  <si>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</si>
  <si>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</si>
  <si>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</si>
  <si>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</si>
  <si>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</si>
  <si>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</si>
  <si>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</si>
  <si>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</si>
  <si>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</si>
  <si>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</si>
  <si>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</si>
  <si>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</si>
  <si>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</si>
  <si>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</si>
  <si>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</si>
  <si>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</si>
  <si>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</si>
  <si>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</si>
  <si>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</si>
  <si>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</si>
  <si>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</si>
  <si>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</si>
  <si>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</si>
  <si>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</si>
  <si>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</si>
  <si>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</si>
  <si>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</si>
  <si>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</si>
  <si>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</si>
  <si>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</si>
  <si>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</si>
  <si>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</si>
  <si>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</si>
  <si>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</si>
  <si>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</si>
  <si>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</si>
  <si>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</si>
  <si>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</si>
  <si>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</si>
  <si>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</si>
  <si>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</si>
  <si>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</si>
  <si>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</si>
  <si>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</si>
  <si>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</si>
  <si>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</si>
  <si>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</si>
  <si>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</si>
  <si>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</si>
  <si>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</si>
  <si>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</si>
  <si>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</si>
  <si>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</si>
  <si>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</si>
  <si>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</si>
  <si>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</si>
  <si>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</si>
  <si>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</si>
  <si>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</si>
  <si>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</si>
  <si>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</si>
  <si>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</si>
  <si>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</si>
  <si>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</si>
  <si>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</si>
  <si>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</si>
  <si>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</si>
  <si>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</si>
  <si>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</si>
  <si>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</si>
  <si>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</si>
  <si>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</si>
  <si>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</si>
  <si>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</si>
  <si>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</si>
  <si>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</si>
  <si>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</si>
  <si>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</si>
  <si>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</si>
  <si>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</si>
  <si>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</si>
  <si>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</si>
  <si>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</si>
  <si>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</si>
  <si>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</si>
  <si>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</si>
  <si>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</si>
  <si>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</si>
  <si>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</si>
  <si>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</si>
  <si>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</si>
  <si>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</si>
  <si>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</si>
  <si>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</si>
  <si>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</si>
  <si>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</si>
  <si>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</si>
  <si>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</si>
  <si>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</si>
  <si>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</si>
  <si>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</si>
  <si>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</si>
  <si>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</si>
  <si>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</si>
  <si>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</si>
  <si>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</si>
  <si>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</si>
  <si>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</si>
  <si>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</si>
  <si>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</si>
  <si>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</si>
  <si>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</si>
  <si>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</si>
  <si>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</si>
  <si>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</si>
  <si>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</si>
  <si>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</si>
  <si>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</si>
  <si>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</si>
  <si>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</si>
  <si>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</si>
  <si>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</si>
  <si>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</si>
  <si>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</si>
  <si>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</si>
  <si>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</si>
  <si>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</si>
  <si>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</si>
  <si>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</si>
  <si>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</si>
  <si>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</si>
  <si>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</si>
  <si>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</si>
  <si>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</si>
  <si>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</si>
  <si>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</si>
  <si>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</si>
  <si>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</si>
  <si>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</si>
  <si>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</si>
  <si>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</si>
  <si>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</si>
  <si>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</si>
  <si>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</si>
  <si>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</si>
  <si>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</si>
  <si>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</si>
  <si>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</si>
  <si>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</si>
  <si>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</si>
  <si>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</si>
  <si>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</si>
  <si>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</si>
  <si>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</si>
  <si>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</si>
  <si>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</si>
  <si>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</si>
  <si>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</si>
  <si>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</si>
  <si>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</si>
  <si>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</si>
  <si>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</si>
  <si>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</si>
  <si>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</si>
  <si>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</si>
  <si>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</si>
  <si>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</si>
  <si>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</si>
  <si>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</si>
  <si>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</si>
  <si>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</si>
  <si>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</si>
  <si>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</si>
  <si>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</si>
  <si>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</si>
  <si>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</si>
  <si>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</si>
  <si>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</si>
  <si>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</si>
  <si>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</si>
  <si>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</si>
  <si>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</si>
  <si>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</si>
  <si>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</si>
  <si>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</si>
  <si>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</si>
  <si>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</si>
  <si>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</si>
  <si>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</si>
  <si>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</si>
  <si>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</si>
  <si>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</si>
  <si>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</si>
  <si>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</si>
  <si>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</si>
  <si>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</si>
  <si>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</si>
  <si>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</si>
  <si>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</si>
  <si>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</si>
  <si>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</si>
  <si>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</si>
  <si>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</si>
  <si>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</si>
  <si>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</si>
  <si>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</si>
  <si>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</si>
  <si>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</si>
  <si>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</si>
  <si>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</si>
  <si>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</si>
  <si>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</si>
  <si>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</si>
  <si>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</si>
  <si>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</si>
  <si>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</si>
  <si>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</si>
  <si>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</si>
  <si>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</si>
  <si>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</si>
  <si>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</si>
  <si>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</si>
  <si>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</si>
  <si>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</si>
  <si>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</si>
  <si>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</si>
  <si>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</si>
  <si>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</si>
  <si>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</si>
  <si>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</si>
  <si>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</si>
  <si>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</si>
  <si>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</si>
  <si>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</si>
  <si>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</si>
  <si>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</si>
  <si>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</si>
  <si>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</si>
  <si>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</si>
  <si>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</si>
  <si>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</si>
  <si>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</si>
  <si>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</si>
  <si>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</si>
  <si>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</si>
  <si>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</si>
  <si>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</si>
  <si>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</si>
  <si>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</si>
  <si>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</si>
  <si>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</si>
  <si>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</si>
  <si>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</si>
  <si>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</si>
  <si>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</si>
  <si>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</si>
  <si>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</si>
  <si>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</si>
  <si>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</si>
  <si>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</si>
  <si>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</si>
  <si>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</si>
  <si>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</si>
  <si>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</si>
  <si>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</si>
  <si>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</si>
  <si>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</si>
  <si>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</si>
  <si>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</si>
  <si>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</si>
  <si>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</si>
  <si>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</si>
  <si>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</si>
  <si>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</si>
  <si>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</si>
  <si>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</si>
  <si>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</si>
  <si>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</si>
  <si>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</si>
  <si>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</si>
  <si>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</si>
  <si>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</si>
  <si>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</si>
  <si>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</si>
  <si>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</si>
  <si>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</si>
  <si>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</si>
  <si>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</si>
  <si>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</si>
  <si>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</si>
  <si>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</si>
  <si>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</si>
  <si>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</si>
  <si>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</si>
  <si>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</si>
  <si>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</si>
  <si>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</si>
  <si>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</si>
  <si>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</si>
  <si>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</si>
  <si>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</si>
  <si>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</si>
  <si>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</si>
  <si>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</si>
  <si>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</si>
  <si>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</si>
  <si>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</si>
  <si>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</si>
  <si>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</si>
  <si>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</si>
  <si>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</si>
  <si>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</si>
  <si>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</si>
  <si>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</si>
  <si>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</si>
  <si>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</si>
  <si>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</si>
  <si>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</si>
  <si>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</si>
  <si>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</si>
  <si>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</si>
  <si>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</si>
  <si>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</si>
  <si>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</si>
  <si>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</si>
  <si>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</si>
  <si>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</si>
  <si>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</si>
  <si>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</si>
  <si>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</si>
  <si>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</si>
  <si>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</si>
  <si>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</si>
  <si>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</si>
  <si>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</si>
  <si>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</si>
  <si>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</si>
  <si>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</si>
  <si>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</si>
  <si>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</si>
  <si>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</si>
  <si>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</si>
  <si>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</si>
  <si>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</si>
  <si>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</si>
  <si>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</si>
  <si>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</si>
  <si>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</si>
  <si>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</si>
  <si>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</si>
  <si>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</si>
  <si>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</si>
  <si>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</si>
  <si>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</si>
  <si>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</si>
  <si>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</si>
  <si>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</si>
  <si>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</si>
  <si>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</si>
  <si>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</si>
  <si>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</si>
  <si>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</si>
  <si>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</si>
  <si>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</si>
  <si>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</si>
  <si>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</si>
  <si>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</si>
  <si>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</si>
  <si>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</si>
  <si>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</si>
  <si>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</si>
  <si>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</si>
  <si>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</si>
  <si>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</si>
  <si>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</si>
  <si>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</si>
  <si>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</si>
  <si>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</si>
  <si>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</si>
  <si>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</si>
  <si>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</si>
  <si>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</si>
  <si>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</si>
  <si>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</si>
  <si>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</si>
  <si>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</si>
  <si>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</si>
  <si>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</si>
  <si>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</si>
  <si>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</si>
  <si>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</si>
  <si>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</si>
  <si>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</si>
  <si>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</si>
  <si>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</si>
  <si>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</si>
  <si>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</si>
  <si>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</si>
  <si>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</si>
  <si>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</si>
  <si>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</si>
  <si>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</si>
  <si>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</si>
  <si>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</si>
  <si>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</si>
  <si>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</si>
  <si>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</si>
  <si>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</si>
  <si>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</si>
  <si>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</si>
  <si>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</si>
  <si>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</si>
  <si>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</si>
  <si>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</si>
  <si>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</si>
  <si>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</si>
  <si>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</si>
  <si>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</si>
  <si>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</si>
  <si>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</si>
  <si>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</si>
  <si>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</si>
  <si>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</si>
  <si>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</si>
  <si>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</si>
  <si>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</si>
  <si>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</si>
  <si>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</si>
  <si>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</si>
  <si>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</si>
  <si>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</si>
  <si>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</si>
  <si>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</si>
  <si>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</si>
  <si>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</si>
  <si>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</si>
  <si>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</si>
  <si>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</si>
  <si>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</si>
  <si>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</si>
  <si>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</si>
  <si>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</si>
  <si>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</si>
  <si>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</si>
  <si>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</si>
  <si>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</si>
  <si>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</si>
  <si>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</si>
  <si>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</si>
  <si>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</si>
  <si>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</si>
  <si>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</si>
  <si>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</si>
  <si>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</si>
  <si>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</si>
  <si>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</si>
  <si>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</si>
  <si>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</si>
  <si>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</si>
  <si>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</si>
  <si>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</si>
  <si>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</si>
  <si>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</si>
  <si>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</si>
  <si>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</si>
  <si>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</si>
  <si>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</si>
  <si>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</si>
  <si>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</si>
  <si>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</si>
  <si>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</si>
  <si>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</si>
  <si>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</si>
  <si>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</si>
  <si>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</si>
  <si>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</si>
  <si>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</si>
  <si>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</si>
  <si>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</si>
  <si>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</si>
  <si>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</si>
  <si>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</si>
  <si>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</si>
  <si>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</si>
  <si>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</si>
  <si>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</si>
  <si>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</si>
  <si>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</si>
  <si>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</si>
  <si>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</si>
  <si>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</si>
  <si>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</si>
  <si>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</si>
  <si>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</si>
  <si>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</si>
  <si>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</si>
  <si>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</si>
  <si>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</si>
  <si>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</si>
  <si>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</si>
  <si>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</si>
  <si>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</si>
  <si>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</si>
  <si>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</si>
  <si>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</si>
  <si>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</si>
  <si>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</si>
  <si>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</si>
  <si>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</si>
  <si>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</si>
  <si>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</si>
  <si>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</si>
  <si>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</si>
  <si>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</si>
  <si>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</si>
  <si>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</si>
  <si>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</si>
  <si>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</si>
  <si>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</si>
  <si>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</si>
  <si>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</si>
  <si>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</si>
  <si>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</si>
  <si>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</si>
  <si>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</si>
  <si>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</si>
  <si>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</si>
  <si>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</si>
  <si>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</si>
  <si>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</si>
  <si>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</si>
  <si>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</si>
  <si>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</si>
  <si>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</si>
  <si>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</si>
  <si>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</si>
  <si>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</si>
  <si>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</si>
  <si>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</si>
  <si>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</si>
  <si>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</si>
  <si>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</si>
  <si>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</si>
  <si>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</si>
  <si>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</si>
  <si>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</si>
  <si>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</si>
  <si>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</si>
  <si>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</si>
  <si>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</si>
  <si>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</si>
  <si>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</si>
  <si>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</si>
  <si>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</si>
  <si>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</si>
  <si>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</si>
  <si>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</si>
  <si>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</si>
  <si>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</si>
  <si>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</si>
  <si>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</si>
  <si>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</si>
  <si>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</si>
  <si>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</si>
  <si>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</si>
  <si>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</si>
  <si>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</si>
  <si>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</si>
  <si>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</si>
  <si>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</si>
  <si>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</si>
  <si>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</si>
  <si>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</si>
  <si>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</si>
  <si>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</si>
  <si>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</si>
  <si>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</si>
  <si>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</si>
  <si>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</si>
  <si>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</si>
  <si>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</si>
  <si>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</si>
  <si>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</si>
  <si>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</si>
  <si>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</si>
  <si>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</si>
  <si>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</si>
  <si>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</si>
  <si>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</si>
  <si>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</si>
  <si>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</si>
  <si>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</si>
  <si>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</si>
  <si>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</si>
  <si>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</si>
  <si>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</si>
  <si>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</si>
  <si>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</si>
  <si>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</si>
  <si>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</si>
  <si>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</si>
  <si>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</si>
  <si>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</si>
  <si>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</si>
  <si>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</si>
  <si>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</si>
  <si>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</si>
  <si>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</si>
  <si>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</si>
  <si>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</si>
  <si>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</si>
  <si>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</si>
  <si>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</si>
  <si>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</si>
  <si>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</si>
  <si>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</si>
  <si>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</si>
  <si>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</si>
  <si>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</si>
  <si>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</si>
  <si>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</si>
  <si>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</si>
  <si>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</si>
  <si>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</si>
  <si>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</si>
  <si>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</si>
  <si>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</si>
  <si>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</si>
  <si>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</si>
  <si>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</si>
  <si>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</si>
  <si>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</si>
  <si>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</si>
  <si>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</si>
  <si>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</si>
  <si>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</si>
  <si>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</si>
  <si>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</si>
  <si>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</si>
  <si>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</si>
  <si>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</si>
  <si>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</si>
  <si>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</si>
  <si>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</si>
  <si>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</si>
  <si>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</si>
  <si>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</si>
  <si>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</si>
  <si>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</si>
  <si>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</si>
  <si>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</si>
  <si>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</si>
  <si>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</si>
  <si>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</si>
  <si>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</si>
  <si>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</si>
  <si>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</si>
  <si>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</si>
  <si>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</si>
  <si>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</si>
  <si>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</si>
  <si>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</si>
  <si>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</si>
  <si>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</si>
  <si>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</si>
  <si>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</si>
  <si>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</si>
  <si>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</si>
  <si>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</si>
  <si>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</si>
  <si>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</si>
  <si>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</si>
  <si>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</si>
  <si>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</si>
  <si>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</si>
  <si>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</si>
  <si>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</si>
  <si>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</si>
  <si>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</si>
  <si>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</si>
  <si>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</si>
  <si>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</si>
  <si>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</si>
  <si>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</si>
  <si>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</si>
  <si>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</si>
  <si>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</si>
  <si>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</si>
  <si>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</si>
  <si>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</si>
  <si>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</si>
  <si>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</si>
  <si>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</si>
  <si>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</si>
  <si>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</si>
  <si>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</si>
  <si>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</si>
  <si>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</si>
  <si>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</si>
  <si>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</si>
  <si>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</si>
  <si>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</si>
  <si>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</si>
  <si>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</si>
  <si>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</si>
  <si>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</si>
  <si>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</si>
  <si>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</si>
  <si>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</si>
  <si>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</si>
  <si>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</si>
  <si>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</si>
  <si>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</si>
  <si>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</si>
  <si>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</si>
  <si>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</si>
  <si>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</si>
  <si>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</si>
  <si>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</si>
  <si>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</si>
  <si>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</si>
  <si>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</si>
  <si>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</si>
  <si>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</si>
  <si>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</si>
  <si>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</si>
  <si>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</si>
  <si>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</si>
  <si>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</si>
  <si>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</si>
  <si>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</si>
  <si>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</si>
  <si>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</si>
  <si>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</si>
  <si>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</si>
  <si>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</si>
  <si>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</si>
  <si>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</si>
  <si>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</si>
  <si>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</si>
  <si>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</si>
  <si>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</si>
  <si>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</si>
  <si>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</si>
  <si>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</si>
  <si>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</si>
  <si>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</si>
  <si>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</si>
  <si>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</si>
  <si>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</si>
  <si>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</si>
  <si>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</si>
  <si>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</si>
  <si>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</si>
  <si>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</si>
  <si>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</si>
  <si>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</si>
  <si>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</si>
  <si>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</si>
  <si>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</si>
  <si>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</si>
  <si>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</si>
  <si>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</si>
  <si>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</si>
  <si>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</si>
  <si>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</si>
  <si>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</si>
  <si>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</si>
  <si>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</si>
  <si>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</si>
  <si>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</si>
  <si>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</si>
  <si>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</si>
  <si>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</si>
  <si>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</si>
  <si>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</si>
  <si>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</si>
  <si>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</si>
  <si>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</si>
  <si>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</si>
  <si>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</si>
  <si>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</si>
  <si>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</si>
  <si>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</si>
  <si>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</si>
  <si>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</si>
  <si>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</si>
  <si>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</si>
  <si>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</si>
  <si>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</si>
  <si>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</si>
  <si>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</si>
  <si>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</si>
  <si>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</si>
  <si>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</si>
  <si>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</si>
  <si>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</si>
  <si>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</si>
  <si>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</si>
  <si>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</si>
  <si>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</si>
  <si>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</si>
  <si>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</si>
  <si>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</si>
  <si>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</si>
  <si>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</si>
  <si>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</si>
  <si>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</si>
  <si>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</si>
  <si>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</si>
  <si>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</si>
  <si>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</si>
  <si>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</si>
  <si>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</si>
  <si>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</si>
  <si>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</si>
  <si>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</si>
  <si>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</si>
  <si>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</si>
  <si>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</si>
  <si>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</si>
  <si>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</si>
  <si>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</si>
  <si>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</si>
  <si>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</si>
  <si>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</si>
  <si>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</si>
  <si>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</si>
  <si>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</si>
  <si>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</si>
  <si>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</si>
  <si>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</si>
  <si>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</si>
  <si>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</si>
  <si>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</si>
  <si>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</si>
  <si>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</si>
  <si>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</si>
  <si>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</si>
  <si>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</si>
  <si>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</si>
  <si>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</si>
  <si>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</si>
  <si>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</si>
  <si>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</si>
  <si>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</si>
  <si>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</si>
  <si>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</si>
  <si>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</si>
  <si>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</si>
  <si>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</si>
  <si>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</si>
  <si>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</si>
  <si>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</si>
  <si>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</si>
  <si>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</si>
  <si>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</si>
  <si>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</si>
  <si>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</si>
  <si>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</si>
  <si>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</si>
  <si>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</si>
  <si>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</si>
  <si>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</si>
  <si>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</si>
  <si>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</si>
  <si>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</si>
  <si>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</si>
  <si>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</si>
  <si>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</si>
  <si>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</si>
  <si>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</si>
  <si>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</si>
  <si>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</si>
  <si>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</si>
  <si>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</si>
  <si>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</si>
  <si>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</si>
  <si>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</si>
  <si>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</si>
  <si>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</si>
  <si>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</si>
  <si>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</si>
  <si>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</si>
  <si>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</si>
  <si>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</si>
  <si>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</si>
  <si>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</si>
  <si>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</si>
  <si>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</si>
  <si>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</si>
  <si>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</si>
  <si>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</si>
  <si>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</si>
  <si>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</si>
  <si>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</si>
  <si>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</si>
  <si>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</si>
  <si>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</si>
  <si>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</si>
  <si>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</si>
  <si>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</si>
  <si>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</si>
  <si>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</si>
  <si>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</si>
  <si>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</si>
  <si>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</si>
  <si>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</si>
  <si>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</si>
  <si>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</si>
  <si>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</si>
  <si>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</si>
  <si>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</si>
  <si>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</si>
  <si>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</si>
  <si>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</si>
  <si>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</si>
  <si>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</si>
  <si>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</si>
  <si>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</si>
  <si>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</si>
  <si>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</si>
  <si>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</si>
  <si>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</si>
  <si>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</si>
  <si>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</si>
  <si>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</si>
  <si>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</si>
  <si>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</si>
  <si>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</si>
  <si>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</si>
  <si>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</si>
  <si>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</si>
  <si>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</si>
  <si>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</si>
  <si>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</si>
  <si>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</si>
  <si>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</si>
  <si>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</si>
  <si>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</si>
  <si>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</si>
  <si>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</si>
  <si>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</si>
  <si>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</si>
  <si>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</si>
  <si>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</si>
  <si>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</si>
  <si>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</si>
  <si>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</si>
  <si>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</si>
  <si>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</si>
  <si>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</si>
  <si>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</si>
  <si>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</si>
  <si>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</si>
  <si>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</si>
  <si>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</si>
  <si>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</si>
  <si>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</si>
  <si>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</si>
  <si>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</si>
  <si>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</si>
  <si>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</si>
  <si>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</si>
  <si>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</si>
  <si>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</si>
  <si>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</si>
  <si>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</si>
  <si>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</si>
  <si>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</si>
  <si>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</si>
  <si>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</si>
  <si>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</si>
  <si>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</si>
  <si>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</si>
  <si>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</si>
  <si>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</si>
  <si>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</si>
  <si>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</si>
  <si>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</si>
  <si>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</si>
  <si>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</si>
  <si>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</si>
  <si>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</si>
  <si>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</si>
  <si>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</si>
  <si>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</si>
  <si>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</si>
  <si>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</si>
  <si>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</si>
  <si>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</si>
  <si>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</si>
  <si>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</si>
  <si>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</si>
  <si>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</si>
  <si>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</si>
  <si>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</si>
  <si>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</si>
  <si>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</si>
  <si>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</si>
  <si>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</si>
  <si>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</si>
  <si>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</si>
  <si>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</si>
  <si>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</si>
  <si>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</si>
  <si>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</si>
  <si>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</si>
  <si>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</si>
  <si>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</si>
  <si>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</si>
  <si>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</si>
  <si>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</si>
  <si>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</si>
  <si>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</si>
  <si>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</si>
  <si>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</si>
  <si>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</si>
  <si>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</si>
  <si>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</si>
  <si>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</si>
  <si>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</si>
  <si>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</si>
  <si>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</si>
  <si>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</si>
  <si>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</si>
  <si>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</si>
  <si>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</si>
  <si>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</si>
  <si>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</si>
  <si>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</si>
  <si>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</si>
  <si>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</si>
  <si>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</si>
  <si>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</si>
  <si>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</si>
  <si>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</si>
  <si>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</si>
  <si>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</si>
  <si>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</si>
  <si>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</si>
  <si>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</si>
  <si>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</si>
  <si>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</si>
  <si>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</si>
  <si>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</si>
  <si>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</si>
  <si>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</si>
  <si>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</si>
  <si>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</si>
  <si>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</si>
  <si>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</si>
  <si>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</si>
  <si>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</si>
  <si>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</si>
  <si>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</si>
  <si>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</si>
  <si>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</si>
  <si>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</si>
  <si>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</si>
  <si>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</si>
  <si>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</si>
  <si>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</si>
  <si>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</si>
  <si>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</si>
  <si>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</si>
  <si>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</si>
  <si>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</si>
  <si>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</si>
  <si>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</si>
  <si>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</si>
  <si>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</si>
  <si>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</si>
  <si>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</si>
  <si>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</si>
  <si>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</si>
  <si>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</si>
  <si>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</si>
  <si>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</si>
  <si>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</si>
  <si>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</si>
  <si>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</si>
  <si>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</si>
  <si>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</si>
  <si>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</si>
  <si>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</si>
  <si>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</si>
  <si>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</si>
  <si>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</si>
  <si>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</si>
  <si>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</si>
  <si>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</si>
  <si>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</si>
  <si>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</si>
  <si>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</si>
  <si>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</si>
  <si>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</si>
  <si>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</si>
  <si>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</si>
  <si>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</si>
  <si>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</si>
  <si>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</si>
  <si>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</si>
  <si>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</si>
  <si>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</si>
  <si>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</si>
  <si>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</si>
  <si>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</si>
  <si>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</si>
  <si>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</si>
  <si>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</si>
  <si>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</si>
  <si>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</si>
  <si>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</si>
  <si>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</si>
  <si>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</si>
  <si>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</si>
  <si>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</si>
  <si>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</si>
  <si>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</si>
  <si>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</si>
  <si>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</si>
  <si>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</si>
  <si>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</si>
  <si>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</si>
  <si>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</si>
  <si>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</si>
  <si>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</si>
  <si>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</si>
  <si>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</si>
  <si>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</si>
  <si>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</si>
  <si>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</si>
  <si>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</si>
  <si>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</si>
  <si>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</si>
  <si>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</si>
  <si>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</si>
  <si>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</si>
  <si>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</si>
  <si>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</si>
  <si>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</si>
  <si>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</si>
  <si>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</si>
  <si>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</si>
  <si>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</si>
  <si>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</si>
  <si>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</si>
  <si>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</si>
  <si>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</si>
  <si>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</si>
  <si>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</si>
  <si>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</si>
  <si>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</si>
  <si>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</si>
  <si>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</si>
  <si>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</si>
  <si>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</si>
  <si>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</si>
  <si>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</si>
  <si>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</si>
  <si>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</si>
  <si>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</si>
  <si>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</si>
  <si>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</si>
  <si>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</si>
  <si>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</si>
  <si>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</si>
  <si>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</si>
  <si>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</si>
  <si>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</si>
  <si>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</si>
  <si>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</si>
  <si>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</si>
  <si>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</si>
  <si>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</si>
  <si>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</si>
  <si>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</si>
  <si>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</si>
  <si>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</si>
  <si>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</si>
  <si>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</si>
  <si>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</si>
  <si>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</si>
  <si>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</si>
  <si>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</si>
  <si>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</si>
  <si>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</si>
  <si>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</si>
  <si>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</si>
  <si>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</si>
  <si>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</si>
  <si>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</si>
  <si>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</si>
  <si>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</si>
  <si>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</si>
  <si>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</si>
  <si>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</si>
  <si>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</si>
  <si>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</si>
  <si>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</si>
  <si>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</si>
  <si>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</si>
  <si>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</si>
  <si>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</si>
  <si>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</si>
  <si>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</si>
  <si>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</si>
  <si>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</si>
  <si>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</si>
  <si>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</si>
  <si>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</si>
  <si>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</si>
  <si>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</si>
  <si>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</si>
  <si>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</si>
  <si>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</si>
  <si>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</si>
  <si>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</si>
  <si>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</si>
  <si>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</si>
  <si>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</si>
  <si>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</si>
  <si>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</si>
  <si>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</si>
  <si>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</si>
  <si>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</si>
  <si>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</si>
  <si>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</si>
  <si>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</si>
  <si>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</si>
  <si>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</si>
  <si>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</si>
  <si>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</si>
  <si>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</si>
  <si>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</si>
  <si>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</si>
  <si>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</si>
  <si>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</si>
  <si>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</si>
  <si>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</si>
  <si>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</si>
  <si>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</si>
  <si>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</si>
  <si>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</si>
  <si>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</si>
  <si>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</si>
  <si>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</si>
  <si>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</si>
  <si>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</si>
  <si>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</si>
  <si>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</si>
  <si>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</si>
  <si>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</si>
  <si>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</si>
  <si>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</si>
  <si>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</si>
  <si>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</si>
  <si>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</si>
  <si>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</si>
  <si>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</si>
  <si>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</si>
  <si>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</si>
  <si>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</si>
  <si>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</si>
  <si>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</si>
  <si>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</si>
  <si>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</si>
  <si>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</si>
  <si>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</si>
  <si>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</si>
  <si>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</si>
  <si>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</si>
  <si>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</si>
  <si>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</si>
  <si>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</si>
  <si>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</si>
  <si>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</si>
  <si>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</si>
  <si>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</si>
  <si>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</si>
  <si>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</si>
  <si>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</si>
  <si>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</si>
  <si>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</si>
  <si>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</si>
  <si>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</si>
  <si>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</si>
  <si>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</si>
  <si>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</si>
  <si>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</si>
  <si>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</si>
  <si>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</si>
  <si>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</si>
  <si>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</si>
  <si>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</si>
  <si>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</si>
  <si>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</si>
  <si>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</si>
  <si>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</si>
  <si>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</si>
  <si>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</si>
  <si>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</si>
  <si>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</si>
  <si>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</si>
  <si>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</si>
  <si>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</si>
  <si>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</si>
  <si>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</si>
  <si>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</si>
  <si>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</si>
  <si>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</si>
  <si>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</si>
  <si>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</si>
  <si>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</si>
  <si>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</si>
  <si>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</si>
  <si>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</si>
  <si>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</si>
  <si>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</si>
  <si>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</si>
  <si>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</si>
  <si>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</si>
  <si>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</si>
  <si>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</si>
  <si>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</si>
  <si>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</si>
  <si>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</si>
  <si>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</si>
  <si>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</si>
  <si>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</si>
  <si>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</si>
  <si>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</si>
  <si>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</si>
  <si>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</si>
  <si>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</si>
  <si>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</si>
  <si>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</si>
  <si>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</si>
  <si>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</si>
  <si>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</si>
  <si>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</si>
  <si>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</si>
  <si>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</si>
  <si>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</si>
  <si>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</si>
  <si>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</si>
  <si>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</si>
  <si>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</si>
  <si>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</si>
  <si>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</si>
  <si>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</si>
  <si>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</si>
  <si>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</si>
  <si>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</si>
  <si>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</si>
  <si>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</si>
  <si>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</si>
  <si>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</si>
  <si>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</si>
  <si>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</si>
  <si>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</si>
  <si>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</si>
  <si>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</si>
  <si>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</si>
  <si>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</si>
  <si>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</si>
  <si>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</si>
  <si>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</si>
  <si>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</si>
  <si>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</si>
  <si>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</si>
  <si>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</si>
  <si>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</si>
  <si>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</si>
  <si>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</si>
  <si>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</si>
  <si>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</si>
  <si>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</si>
  <si>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</si>
  <si>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</si>
  <si>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</si>
  <si>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</si>
  <si>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</si>
  <si>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</si>
  <si>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</si>
  <si>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</si>
  <si>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</si>
  <si>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</si>
  <si>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</si>
  <si>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</si>
  <si>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</si>
  <si>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</si>
  <si>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</si>
  <si>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</si>
  <si>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</si>
  <si>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</si>
  <si>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</si>
  <si>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</si>
  <si>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</si>
  <si>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</si>
  <si>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</si>
  <si>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</si>
  <si>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</si>
  <si>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</si>
  <si>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</si>
  <si>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</si>
  <si>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</si>
  <si>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</si>
  <si>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</si>
  <si>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</si>
  <si>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</si>
  <si>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</si>
  <si>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</si>
  <si>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</si>
  <si>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</si>
  <si>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</si>
  <si>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</si>
  <si>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</si>
  <si>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</si>
  <si>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</si>
  <si>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</si>
  <si>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</si>
  <si>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</si>
  <si>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</si>
  <si>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</si>
  <si>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</si>
  <si>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</si>
  <si>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</si>
  <si>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</si>
  <si>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</si>
  <si>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</si>
  <si>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</si>
  <si>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</si>
  <si>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</si>
  <si>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</si>
  <si>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</si>
  <si>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</si>
  <si>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</si>
  <si>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</si>
  <si>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</si>
  <si>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</si>
  <si>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</si>
  <si>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</si>
  <si>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</si>
  <si>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</si>
  <si>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</si>
  <si>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</si>
  <si>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</si>
  <si>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</si>
  <si>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</si>
  <si>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</si>
  <si>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</si>
  <si>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</si>
  <si>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</si>
  <si>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</si>
  <si>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</si>
  <si>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</si>
  <si>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</si>
  <si>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</si>
  <si>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</si>
  <si>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</si>
  <si>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</si>
  <si>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</si>
  <si>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</si>
  <si>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</si>
  <si>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</si>
  <si>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</si>
  <si>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</si>
  <si>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</si>
  <si>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</si>
  <si>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</si>
  <si>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</si>
  <si>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</si>
  <si>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</si>
  <si>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</si>
  <si>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</si>
  <si>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</si>
  <si>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</si>
  <si>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</si>
  <si>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</si>
  <si>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</si>
  <si>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</si>
  <si>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</si>
  <si>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</si>
  <si>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</si>
  <si>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</si>
  <si>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</si>
  <si>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</si>
  <si>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</si>
  <si>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</si>
  <si>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</si>
  <si>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</si>
  <si>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</si>
  <si>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</si>
  <si>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</si>
  <si>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</si>
  <si>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</si>
  <si>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</si>
  <si>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</si>
  <si>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</si>
  <si>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</si>
  <si>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</si>
  <si>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</si>
  <si>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</si>
  <si>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</si>
  <si>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</si>
  <si>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</si>
  <si>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</si>
  <si>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</si>
  <si>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</si>
  <si>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</si>
  <si>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</si>
  <si>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</si>
  <si>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</si>
  <si>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</si>
  <si>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</si>
  <si>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</si>
  <si>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</si>
  <si>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</si>
  <si>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</si>
  <si>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</si>
  <si>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</si>
  <si>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</si>
  <si>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</si>
  <si>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</si>
  <si>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</si>
  <si>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</si>
  <si>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</si>
  <si>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</si>
  <si>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</si>
  <si>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</si>
  <si>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</si>
  <si>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</si>
  <si>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</si>
  <si>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</si>
  <si>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</si>
  <si>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</si>
  <si>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</si>
  <si>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</si>
  <si>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</si>
  <si>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</si>
  <si>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</si>
  <si>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</si>
  <si>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</si>
  <si>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</si>
  <si>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</si>
  <si>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</si>
  <si>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</si>
  <si>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</si>
  <si>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</si>
  <si>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</si>
  <si>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</si>
  <si>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</si>
  <si>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</si>
  <si>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</si>
  <si>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</si>
  <si>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</si>
  <si>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</si>
  <si>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</si>
  <si>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</si>
  <si>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</si>
  <si>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</si>
  <si>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</si>
  <si>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</si>
  <si>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</si>
  <si>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</si>
  <si>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</si>
  <si>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</si>
  <si>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</si>
  <si>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</si>
  <si>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</si>
  <si>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</si>
  <si>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</si>
  <si>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</si>
  <si>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</si>
  <si>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</si>
  <si>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</si>
  <si>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</si>
  <si>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</si>
  <si>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</si>
  <si>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</si>
  <si>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</si>
  <si>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</si>
  <si>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</si>
  <si>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</si>
  <si>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</si>
  <si>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</si>
  <si>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</si>
  <si>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</si>
  <si>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</si>
  <si>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</si>
  <si>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</si>
  <si>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</si>
  <si>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</si>
  <si>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</si>
  <si>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</si>
  <si>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</si>
  <si>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</si>
  <si>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</si>
  <si>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</si>
  <si>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</si>
  <si>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</si>
  <si>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</si>
  <si>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</si>
  <si>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</si>
  <si>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</si>
  <si>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</si>
  <si>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</si>
  <si>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</si>
  <si>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</si>
  <si>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</si>
  <si>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</si>
  <si>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</si>
  <si>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</si>
  <si>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</si>
  <si>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</si>
  <si>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</si>
  <si>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</si>
  <si>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</si>
  <si>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</si>
  <si>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</si>
  <si>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</si>
  <si>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</si>
  <si>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</si>
  <si>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</si>
  <si>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</si>
  <si>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</si>
  <si>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</si>
  <si>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</si>
  <si>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</si>
  <si>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</si>
  <si>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</si>
  <si>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</si>
  <si>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</si>
  <si>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</si>
  <si>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</si>
  <si>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</si>
  <si>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</si>
  <si>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</si>
  <si>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</si>
  <si>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</si>
  <si>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</si>
  <si>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</si>
  <si>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</si>
  <si>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</si>
  <si>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</si>
  <si>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</si>
  <si>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</si>
  <si>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</si>
  <si>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</si>
  <si>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</si>
  <si>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</si>
  <si>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</si>
  <si>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</si>
  <si>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</si>
  <si>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</si>
  <si>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</si>
  <si>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</si>
  <si>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</si>
  <si>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</si>
  <si>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</si>
  <si>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</si>
  <si>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</si>
  <si>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</si>
  <si>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</si>
  <si>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</si>
  <si>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</si>
  <si>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</si>
  <si>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</si>
  <si>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</si>
  <si>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</si>
  <si>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</si>
  <si>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</si>
  <si>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</si>
  <si>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</si>
  <si>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</si>
  <si>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</si>
  <si>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</si>
  <si>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</si>
  <si>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</si>
  <si>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</si>
  <si>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</si>
  <si>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</si>
  <si>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</si>
  <si>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</si>
  <si>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</si>
  <si>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</si>
  <si>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</si>
  <si>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</si>
  <si>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</si>
  <si>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</si>
  <si>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</si>
  <si>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</si>
  <si>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</si>
  <si>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</si>
  <si>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</si>
  <si>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</si>
  <si>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</si>
  <si>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</si>
  <si>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</si>
  <si>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</si>
  <si>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</si>
  <si>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</si>
  <si>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</si>
  <si>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</si>
  <si>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</si>
  <si>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</si>
  <si>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</si>
  <si>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</si>
  <si>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</si>
  <si>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</si>
  <si>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</si>
  <si>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</si>
  <si>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</si>
  <si>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</si>
  <si>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</si>
  <si>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</si>
  <si>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</si>
  <si>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</si>
  <si>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</si>
  <si>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</si>
  <si>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</si>
  <si>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</si>
  <si>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</si>
  <si>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</si>
  <si>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</si>
  <si>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</si>
  <si>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</si>
  <si>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</si>
  <si>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</si>
  <si>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</si>
  <si>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</si>
  <si>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</si>
  <si>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</si>
  <si>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</si>
  <si>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</si>
  <si>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</si>
  <si>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</si>
  <si>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</si>
  <si>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</si>
  <si>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</si>
  <si>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</si>
  <si>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</si>
  <si>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</si>
  <si>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</si>
  <si>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</si>
  <si>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</si>
  <si>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</si>
  <si>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</si>
  <si>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</si>
  <si>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</si>
  <si>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</si>
  <si>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</si>
  <si>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</si>
  <si>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</si>
  <si>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</si>
  <si>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</si>
  <si>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</si>
  <si>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</si>
  <si>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</si>
  <si>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</si>
  <si>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</si>
  <si>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</si>
  <si>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</si>
  <si>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</si>
  <si>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</si>
  <si>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</si>
  <si>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</si>
  <si>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</si>
  <si>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</si>
  <si>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</si>
  <si>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</si>
  <si>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</si>
  <si>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</si>
  <si>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</si>
  <si>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</si>
  <si>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</si>
  <si>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</si>
  <si>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</si>
  <si>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</si>
  <si>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</si>
  <si>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</si>
  <si>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</si>
  <si>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</si>
  <si>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</si>
  <si>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</si>
  <si>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</si>
  <si>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</si>
  <si>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</si>
  <si>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</si>
  <si>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</si>
  <si>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</si>
  <si>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</si>
  <si>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</si>
  <si>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</si>
  <si>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</si>
  <si>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</si>
  <si>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</si>
  <si>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</si>
  <si>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</si>
  <si>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</si>
  <si>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</si>
  <si>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</si>
  <si>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</si>
  <si>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</si>
  <si>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</si>
  <si>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</si>
  <si>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</si>
  <si>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</si>
  <si>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</si>
  <si>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</si>
  <si>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</si>
  <si>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</si>
  <si>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</si>
  <si>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</si>
  <si>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</si>
  <si>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</si>
  <si>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</si>
  <si>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</si>
  <si>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</si>
  <si>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</si>
  <si>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</si>
  <si>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</si>
  <si>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</si>
  <si>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</si>
  <si>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</si>
  <si>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</si>
  <si>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</si>
  <si>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</si>
  <si>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</si>
  <si>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</si>
  <si>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</si>
  <si>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</si>
  <si>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</si>
  <si>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</si>
  <si>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</si>
  <si>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</si>
  <si>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</si>
  <si>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</si>
  <si>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</si>
  <si>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</si>
  <si>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</si>
  <si>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</si>
  <si>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</si>
  <si>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</si>
  <si>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</si>
  <si>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</si>
  <si>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</si>
  <si>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</si>
  <si>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</si>
  <si>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</si>
  <si>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</si>
  <si>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</si>
  <si>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</si>
  <si>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</si>
  <si>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</si>
  <si>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</si>
  <si>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</si>
  <si>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</si>
  <si>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</si>
  <si>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</si>
  <si>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</si>
  <si>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</si>
  <si>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</si>
  <si>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</si>
  <si>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</si>
  <si>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</si>
  <si>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</si>
  <si>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</si>
  <si>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</si>
  <si>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</si>
  <si>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</si>
  <si>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</si>
  <si>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</si>
  <si>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</si>
  <si>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</si>
  <si>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</si>
  <si>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</si>
  <si>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</si>
  <si>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</si>
  <si>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</si>
  <si>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</si>
  <si>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</si>
  <si>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</si>
  <si>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</si>
  <si>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</si>
  <si>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</si>
  <si>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</si>
  <si>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</si>
  <si>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</si>
  <si>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</si>
  <si>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</si>
  <si>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</si>
  <si>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</si>
  <si>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</si>
  <si>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</si>
  <si>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</si>
  <si>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</si>
  <si>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</si>
  <si>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</si>
  <si>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</si>
  <si>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</si>
  <si>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</si>
  <si>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</si>
  <si>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</si>
  <si>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</si>
  <si>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</si>
  <si>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</si>
  <si>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</si>
  <si>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</si>
  <si>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</si>
  <si>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</si>
  <si>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</si>
  <si>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</si>
  <si>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</si>
  <si>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</si>
  <si>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</si>
  <si>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</si>
  <si>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</si>
  <si>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</si>
  <si>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</si>
  <si>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</si>
  <si>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</si>
  <si>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</si>
  <si>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</si>
  <si>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</si>
  <si>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</si>
  <si>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</si>
  <si>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</si>
  <si>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</si>
  <si>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</si>
  <si>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</si>
  <si>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</si>
  <si>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</si>
  <si>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</si>
  <si>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</si>
  <si>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</si>
  <si>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</si>
  <si>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</si>
  <si>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</si>
  <si>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</si>
  <si>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</si>
  <si>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</si>
  <si>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</si>
  <si>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</si>
  <si>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</si>
  <si>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</si>
  <si>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</si>
  <si>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</si>
  <si>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</si>
  <si>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</si>
  <si>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</si>
  <si>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</si>
  <si>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</si>
  <si>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</si>
  <si>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</si>
  <si>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</si>
  <si>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</si>
  <si>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</si>
  <si>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</si>
  <si>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</si>
  <si>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</si>
  <si>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</si>
  <si>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</si>
  <si>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</si>
  <si>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</si>
  <si>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</si>
  <si>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</si>
  <si>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</si>
  <si>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</si>
  <si>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</si>
  <si>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</si>
  <si>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</si>
  <si>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</si>
  <si>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</si>
  <si>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</si>
  <si>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</si>
  <si>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</si>
  <si>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</si>
  <si>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</si>
  <si>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</si>
  <si>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</si>
  <si>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</si>
  <si>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</si>
  <si>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</si>
  <si>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</si>
  <si>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</si>
  <si>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</si>
  <si>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</si>
  <si>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</si>
  <si>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</si>
  <si>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</si>
  <si>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</si>
  <si>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</si>
  <si>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</si>
  <si>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</si>
  <si>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</si>
  <si>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</si>
  <si>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</si>
  <si>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</si>
  <si>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</si>
  <si>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</si>
  <si>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</si>
  <si>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</si>
  <si>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</si>
  <si>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</si>
  <si>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</si>
  <si>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</si>
  <si>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</si>
  <si>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</si>
  <si>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</si>
  <si>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</si>
  <si>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</si>
  <si>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</si>
  <si>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</si>
  <si>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</si>
  <si>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</si>
  <si>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</si>
  <si>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</si>
  <si>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</si>
  <si>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</si>
  <si>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</si>
  <si>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</si>
  <si>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</si>
  <si>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</si>
  <si>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</si>
  <si>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</si>
  <si>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</si>
  <si>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</si>
  <si>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</si>
  <si>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</si>
  <si>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</si>
  <si>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</si>
  <si>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</si>
  <si>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</si>
  <si>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</si>
  <si>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</si>
  <si>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</si>
  <si>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</si>
  <si>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</si>
  <si>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</si>
  <si>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</si>
  <si>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</si>
  <si>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</si>
  <si>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</si>
  <si>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</si>
  <si>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</si>
  <si>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</si>
  <si>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</si>
  <si>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</si>
  <si>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</si>
  <si>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</si>
  <si>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</si>
  <si>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</si>
  <si>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</si>
  <si>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</si>
  <si>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</si>
  <si>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</si>
  <si>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</si>
  <si>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</si>
  <si>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</si>
  <si>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</si>
  <si>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</si>
  <si>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</si>
  <si>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</si>
  <si>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</si>
  <si>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</si>
  <si>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</si>
  <si>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</si>
  <si>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</si>
  <si>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</si>
  <si>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</si>
  <si>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</si>
  <si>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</si>
  <si>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</si>
  <si>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</si>
  <si>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</si>
  <si>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</si>
  <si>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</si>
  <si>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</si>
  <si>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</si>
  <si>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</si>
  <si>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</si>
  <si>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</si>
  <si>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</si>
  <si>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</si>
  <si>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</si>
  <si>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</si>
  <si>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</si>
  <si>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</si>
  <si>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</si>
  <si>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</si>
  <si>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</si>
  <si>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</si>
  <si>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</si>
  <si>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</si>
  <si>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</si>
  <si>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</si>
  <si>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</si>
  <si>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</si>
  <si>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</si>
  <si>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</si>
  <si>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</si>
  <si>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</si>
  <si>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</si>
  <si>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</si>
  <si>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</si>
  <si>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</si>
  <si>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</si>
  <si>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</si>
  <si>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</si>
  <si>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</si>
  <si>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</si>
  <si>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</si>
  <si>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</si>
  <si>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</si>
  <si>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</si>
  <si>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</si>
  <si>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</si>
  <si>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</si>
  <si>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</si>
  <si>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</si>
  <si>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</si>
  <si>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</si>
  <si>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</si>
  <si>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</si>
  <si>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</si>
  <si>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</si>
  <si>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</si>
  <si>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</si>
  <si>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</si>
  <si>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</si>
  <si>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</si>
  <si>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</si>
  <si>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</si>
  <si>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</si>
  <si>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</si>
  <si>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</si>
  <si>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</si>
  <si>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</si>
  <si>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</si>
  <si>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</si>
  <si>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</si>
  <si>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</si>
  <si>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</si>
  <si>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</si>
  <si>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</si>
  <si>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</si>
  <si>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</si>
  <si>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</si>
  <si>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</si>
  <si>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</si>
  <si>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</si>
  <si>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</si>
  <si>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</si>
  <si>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</si>
  <si>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</si>
  <si>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</si>
  <si>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</si>
  <si>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</si>
  <si>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</si>
  <si>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</si>
  <si>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</si>
  <si>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</si>
  <si>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</si>
  <si>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</si>
  <si>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</si>
  <si>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</si>
  <si>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</si>
  <si>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</si>
  <si>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</si>
  <si>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</si>
  <si>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</si>
  <si>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</si>
  <si>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</si>
  <si>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</si>
  <si>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</si>
  <si>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</si>
  <si>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</si>
  <si>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</si>
  <si>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</si>
  <si>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</si>
  <si>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</si>
  <si>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</si>
  <si>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</si>
  <si>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</si>
  <si>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</si>
  <si>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</si>
  <si>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</si>
  <si>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</si>
  <si>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</si>
  <si>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</si>
  <si>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</si>
  <si>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</si>
  <si>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</si>
  <si>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</si>
  <si>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</si>
  <si>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</si>
  <si>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</si>
  <si>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</si>
  <si>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</si>
  <si>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</si>
  <si>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</si>
  <si>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</si>
  <si>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</si>
  <si>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</si>
  <si>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</si>
  <si>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</si>
  <si>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</si>
  <si>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</si>
  <si>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</si>
  <si>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</si>
  <si>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</si>
  <si>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</si>
  <si>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</si>
  <si>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</si>
  <si>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</si>
  <si>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</si>
  <si>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</si>
  <si>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</si>
  <si>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</si>
  <si>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</si>
  <si>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</si>
  <si>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</si>
  <si>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</si>
  <si>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</si>
  <si>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</si>
  <si>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</si>
  <si>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</si>
  <si>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</si>
  <si>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</si>
  <si>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</si>
  <si>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</si>
  <si>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</si>
  <si>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</si>
  <si>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</si>
  <si>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</si>
  <si>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</si>
  <si>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</si>
  <si>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</si>
  <si>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</si>
  <si>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</si>
  <si>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</si>
  <si>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</si>
  <si>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</si>
  <si>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</si>
  <si>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</si>
  <si>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</si>
  <si>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</si>
  <si>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</si>
  <si>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</si>
  <si>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</si>
  <si>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</si>
  <si>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</si>
  <si>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</si>
  <si>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</si>
  <si>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</si>
  <si>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</si>
  <si>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</si>
  <si>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</si>
  <si>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</si>
  <si>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</si>
  <si>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</si>
  <si>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</si>
  <si>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</si>
  <si>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</si>
  <si>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</si>
  <si>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</si>
  <si>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</si>
  <si>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</si>
  <si>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</si>
  <si>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</si>
  <si>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</si>
  <si>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</si>
  <si>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</si>
  <si>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</si>
  <si>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</si>
  <si>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</si>
  <si>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</si>
  <si>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</si>
  <si>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</si>
  <si>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</si>
  <si>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</si>
  <si>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</si>
  <si>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</si>
  <si>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</si>
  <si>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</si>
  <si>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</si>
  <si>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</si>
  <si>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</si>
  <si>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</si>
  <si>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</si>
  <si>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</si>
  <si>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</si>
  <si>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</si>
  <si>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</si>
  <si>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</si>
  <si>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</si>
  <si>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</si>
  <si>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</si>
  <si>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</si>
  <si>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</si>
  <si>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</si>
  <si>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</si>
  <si>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</si>
  <si>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</si>
  <si>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</si>
  <si>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</si>
  <si>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</si>
  <si>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</si>
  <si>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</si>
  <si>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</si>
  <si>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</si>
  <si>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</si>
  <si>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</si>
  <si>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</si>
  <si>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</si>
  <si>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</si>
  <si>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</si>
  <si>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</si>
  <si>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</si>
  <si>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</si>
  <si>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</si>
  <si>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</si>
  <si>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</si>
  <si>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</si>
  <si>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</si>
  <si>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</si>
  <si>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</si>
  <si>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</si>
  <si>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</si>
  <si>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</si>
  <si>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</si>
  <si>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</si>
  <si>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</si>
  <si>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</si>
  <si>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</si>
  <si>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</si>
  <si>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</si>
  <si>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</si>
  <si>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</si>
  <si>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</si>
  <si>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</si>
  <si>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</si>
  <si>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</si>
  <si>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</si>
  <si>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</si>
  <si>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</si>
  <si>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</si>
  <si>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</si>
  <si>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</si>
  <si>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</si>
  <si>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</si>
  <si>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</si>
  <si>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</si>
  <si>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</si>
  <si>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</si>
  <si>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</si>
  <si>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</si>
  <si>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</si>
  <si>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</si>
  <si>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</si>
  <si>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</si>
  <si>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</si>
  <si>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</si>
  <si>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</si>
  <si>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</si>
  <si>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</si>
  <si>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</si>
  <si>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</si>
  <si>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</si>
  <si>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</si>
  <si>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</si>
  <si>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</si>
  <si>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</si>
  <si>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</si>
  <si>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</si>
  <si>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</si>
  <si>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</si>
  <si>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</si>
  <si>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</si>
  <si>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</si>
  <si>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</si>
  <si>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</si>
  <si>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</si>
  <si>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</si>
  <si>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</si>
  <si>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</si>
  <si>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</si>
  <si>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</si>
  <si>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</si>
  <si>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</si>
  <si>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</si>
  <si>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</si>
  <si>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</si>
  <si>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</si>
  <si>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</si>
  <si>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</si>
  <si>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</si>
  <si>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</si>
  <si>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</si>
  <si>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</si>
  <si>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</si>
  <si>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</si>
  <si>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</si>
  <si>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</si>
  <si>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</si>
  <si>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</si>
  <si>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</si>
  <si>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</si>
  <si>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</si>
  <si>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</si>
  <si>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</si>
  <si>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</si>
  <si>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</si>
  <si>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</si>
  <si>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</si>
  <si>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</si>
  <si>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</si>
  <si>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</si>
  <si>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</si>
  <si>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</si>
  <si>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</si>
  <si>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</si>
  <si>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</si>
  <si>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</si>
  <si>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</si>
  <si>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</si>
  <si>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</si>
  <si>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</si>
  <si>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</si>
  <si>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</si>
  <si>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</si>
  <si>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</si>
  <si>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</si>
  <si>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</si>
  <si>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</si>
  <si>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</si>
  <si>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</si>
  <si>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</si>
  <si>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</si>
  <si>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</si>
  <si>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</si>
  <si>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</si>
  <si>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</si>
  <si>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</si>
  <si>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</si>
  <si>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</si>
  <si>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</si>
  <si>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</si>
  <si>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</si>
  <si>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</si>
  <si>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</si>
  <si>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</si>
  <si>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</si>
  <si>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</si>
  <si>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</si>
  <si>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</si>
  <si>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</si>
  <si>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</si>
  <si>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</si>
  <si>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</si>
  <si>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</si>
  <si>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</si>
  <si>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</si>
  <si>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</si>
  <si>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</si>
  <si>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</si>
  <si>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</si>
  <si>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</si>
  <si>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</si>
  <si>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</si>
  <si>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</si>
  <si>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</si>
  <si>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</si>
  <si>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</si>
  <si>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</si>
  <si>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</si>
  <si>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</si>
  <si>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</si>
  <si>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</si>
  <si>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</si>
  <si>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</si>
  <si>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</si>
  <si>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</si>
  <si>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</si>
  <si>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</si>
  <si>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</si>
  <si>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</si>
  <si>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</si>
  <si>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</si>
  <si>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</si>
  <si>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</si>
  <si>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</si>
  <si>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</si>
  <si>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</si>
  <si>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</si>
  <si>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</si>
  <si>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</si>
  <si>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</si>
  <si>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</si>
  <si>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</si>
  <si>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</si>
  <si>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</si>
  <si>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</si>
  <si>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</si>
  <si>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</si>
  <si>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</si>
  <si>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</si>
  <si>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</si>
  <si>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</si>
  <si>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</si>
  <si>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</si>
  <si>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</si>
  <si>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</si>
  <si>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</si>
  <si>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</si>
  <si>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</si>
  <si>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</si>
  <si>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</si>
  <si>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</si>
  <si>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</si>
  <si>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</si>
  <si>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</si>
  <si>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</si>
  <si>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</si>
  <si>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</si>
  <si>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</si>
  <si>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</si>
  <si>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</si>
  <si>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</si>
  <si>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</si>
  <si>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</si>
  <si>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</si>
  <si>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</si>
  <si>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</si>
  <si>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</si>
  <si>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</si>
  <si>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</si>
  <si>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</si>
  <si>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</si>
  <si>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</si>
  <si>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</si>
  <si>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</si>
  <si>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</si>
  <si>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</si>
  <si>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</si>
  <si>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</si>
  <si>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</si>
  <si>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</si>
  <si>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</si>
  <si>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</si>
  <si>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</si>
  <si>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</si>
  <si>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</si>
  <si>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</si>
  <si>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</si>
  <si>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</si>
  <si>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</si>
  <si>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</si>
  <si>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</si>
  <si>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</si>
  <si>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</si>
  <si>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</si>
  <si>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</si>
  <si>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</si>
  <si>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</si>
  <si>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</si>
  <si>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</si>
  <si>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</si>
  <si>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</si>
  <si>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</si>
  <si>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</si>
  <si>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</si>
  <si>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</si>
  <si>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</si>
  <si>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</si>
  <si>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</si>
  <si>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</si>
  <si>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</si>
  <si>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</si>
  <si>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</si>
  <si>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</si>
  <si>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</si>
  <si>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</si>
  <si>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</si>
  <si>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</si>
  <si>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</si>
  <si>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</si>
  <si>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</si>
  <si>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</si>
  <si>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</si>
  <si>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</si>
  <si>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</si>
  <si>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</si>
  <si>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</si>
  <si>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</si>
  <si>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</si>
  <si>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</si>
  <si>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</si>
  <si>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</si>
  <si>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</si>
  <si>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</si>
  <si>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</si>
  <si>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</si>
  <si>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</si>
  <si>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</si>
  <si>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</si>
  <si>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</si>
  <si>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</si>
  <si>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</si>
  <si>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</si>
  <si>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</si>
  <si>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</si>
  <si>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</si>
  <si>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</si>
  <si>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</si>
  <si>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</si>
  <si>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</si>
  <si>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</si>
  <si>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</si>
  <si>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</si>
  <si>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</si>
  <si>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</si>
  <si>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</si>
  <si>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</si>
  <si>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</si>
  <si>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</si>
  <si>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</si>
  <si>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</si>
  <si>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</si>
  <si>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</si>
  <si>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</si>
  <si>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</si>
  <si>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</si>
  <si>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</si>
  <si>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</si>
  <si>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</si>
  <si>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</si>
  <si>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</si>
  <si>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</si>
  <si>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</si>
  <si>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</si>
  <si>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</si>
  <si>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</si>
  <si>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</si>
  <si>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</si>
  <si>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</si>
  <si>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</si>
  <si>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</si>
  <si>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</si>
  <si>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</si>
  <si>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</si>
  <si>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</si>
  <si>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</si>
  <si>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</si>
  <si>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</si>
  <si>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</si>
  <si>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</si>
  <si>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</si>
  <si>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</si>
  <si>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</si>
  <si>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</si>
  <si>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</si>
  <si>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</si>
  <si>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</si>
  <si>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</si>
  <si>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</si>
  <si>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</si>
  <si>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</si>
  <si>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</si>
  <si>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</si>
  <si>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</si>
  <si>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</si>
  <si>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</si>
  <si>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</si>
  <si>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</si>
  <si>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</si>
  <si>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</si>
  <si>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</si>
  <si>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</si>
  <si>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</si>
  <si>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</si>
  <si>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</si>
  <si>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</si>
  <si>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</si>
  <si>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</si>
  <si>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</si>
  <si>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</si>
  <si>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</si>
  <si>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</si>
  <si>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</si>
  <si>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</si>
  <si>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</si>
  <si>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</si>
  <si>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</si>
  <si>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</si>
  <si>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</si>
  <si>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</si>
  <si>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</si>
  <si>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</si>
  <si>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</si>
  <si>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</si>
  <si>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</si>
  <si>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</si>
  <si>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</si>
  <si>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</si>
  <si>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</si>
  <si>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</si>
  <si>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</si>
  <si>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</si>
  <si>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</si>
  <si>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</si>
  <si>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</si>
  <si>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</si>
  <si>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</si>
  <si>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</si>
  <si>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</si>
  <si>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</si>
  <si>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</si>
  <si>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</si>
  <si>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</si>
  <si>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</si>
  <si>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</si>
  <si>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</si>
  <si>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</si>
  <si>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</si>
  <si>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</si>
  <si>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</si>
  <si>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</si>
  <si>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</si>
  <si>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</si>
  <si>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</si>
  <si>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</si>
  <si>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</si>
  <si>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</si>
  <si>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</si>
  <si>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</si>
  <si>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</si>
  <si>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</si>
  <si>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</si>
  <si>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</si>
  <si>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</si>
  <si>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</si>
  <si>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</si>
  <si>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</si>
  <si>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</si>
  <si>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</si>
  <si>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</si>
  <si>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</si>
  <si>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</si>
  <si>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</si>
  <si>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</si>
  <si>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</si>
  <si>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</si>
  <si>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</si>
  <si>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</si>
  <si>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</si>
  <si>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</si>
  <si>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</si>
  <si>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</si>
  <si>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</si>
  <si>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</si>
  <si>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</si>
  <si>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</si>
  <si>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</si>
  <si>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</si>
  <si>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</si>
  <si>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</si>
  <si>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</si>
  <si>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</si>
  <si>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</si>
  <si>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</si>
  <si>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</si>
  <si>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</si>
  <si>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</si>
  <si>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</si>
  <si>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</si>
  <si>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</si>
  <si>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</si>
  <si>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</si>
  <si>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</si>
  <si>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</si>
  <si>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</si>
  <si>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</si>
  <si>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</si>
  <si>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</si>
  <si>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</si>
  <si>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</si>
  <si>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</si>
  <si>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</si>
  <si>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</si>
  <si>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</si>
  <si>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</si>
  <si>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</si>
  <si>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</si>
  <si>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</si>
  <si>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</si>
  <si>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</si>
  <si>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</si>
  <si>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</si>
  <si>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</si>
  <si>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</si>
  <si>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</si>
  <si>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</si>
  <si>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</si>
  <si>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</si>
  <si>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</si>
  <si>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</si>
  <si>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</si>
  <si>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</si>
  <si>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</si>
  <si>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</si>
  <si>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</si>
  <si>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</si>
  <si>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</si>
  <si>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</si>
  <si>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</si>
  <si>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</si>
  <si>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</si>
  <si>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</si>
  <si>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</si>
  <si>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</si>
  <si>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</si>
  <si>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</si>
  <si>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</si>
  <si>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</si>
  <si>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</si>
  <si>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</si>
  <si>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</si>
  <si>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</si>
  <si>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</si>
  <si>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</si>
  <si>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</si>
  <si>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</si>
  <si>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</si>
  <si>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</si>
  <si>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</si>
  <si>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</si>
  <si>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</si>
  <si>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</si>
  <si>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</si>
  <si>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</si>
  <si>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</si>
  <si>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</si>
  <si>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</si>
  <si>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</si>
  <si>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</si>
  <si>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</si>
  <si>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</si>
  <si>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</si>
  <si>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</si>
  <si>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</si>
  <si>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</si>
  <si>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</si>
  <si>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</si>
  <si>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</si>
  <si>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</si>
  <si>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</si>
  <si>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</si>
  <si>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</si>
  <si>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</si>
  <si>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</si>
  <si>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</si>
  <si>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</si>
  <si>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</si>
  <si>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</si>
  <si>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</si>
  <si>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</si>
  <si>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</si>
  <si>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</si>
  <si>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</si>
  <si>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</si>
  <si>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</si>
  <si>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</si>
  <si>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</si>
  <si>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</si>
  <si>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</si>
  <si>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</si>
  <si>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</si>
  <si>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</si>
  <si>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</si>
  <si>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</si>
  <si>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</si>
  <si>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</si>
  <si>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</si>
  <si>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</si>
  <si>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</si>
  <si>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</si>
  <si>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</si>
  <si>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</si>
  <si>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</si>
  <si>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</si>
  <si>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</si>
  <si>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</si>
  <si>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</si>
  <si>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</si>
  <si>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</si>
  <si>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</si>
  <si>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</si>
  <si>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</si>
  <si>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</si>
  <si>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</si>
  <si>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</si>
  <si>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</si>
  <si>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</si>
  <si>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</si>
  <si>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</si>
  <si>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</si>
  <si>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</si>
  <si>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</si>
  <si>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</si>
  <si>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</si>
  <si>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</si>
  <si>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</si>
  <si>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</si>
  <si>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</si>
  <si>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</si>
  <si>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</si>
  <si>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</si>
  <si>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</si>
  <si>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</si>
  <si>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</si>
  <si>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</si>
  <si>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</si>
  <si>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</si>
  <si>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</si>
  <si>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</si>
  <si>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</si>
  <si>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</si>
  <si>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</si>
  <si>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</si>
  <si>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</si>
  <si>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</si>
  <si>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</si>
  <si>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</si>
  <si>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</si>
  <si>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</si>
  <si>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</si>
  <si>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</si>
  <si>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</si>
  <si>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</si>
  <si>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</si>
  <si>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</si>
  <si>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</si>
  <si>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</si>
  <si>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</si>
  <si>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</si>
  <si>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</si>
  <si>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</si>
  <si>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</si>
  <si>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</si>
  <si>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</si>
  <si>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</si>
  <si>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</si>
  <si>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</si>
  <si>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</si>
  <si>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</si>
  <si>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</si>
  <si>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</si>
  <si>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</si>
  <si>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</si>
  <si>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</si>
  <si>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</si>
  <si>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</si>
  <si>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</si>
  <si>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</si>
  <si>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</si>
  <si>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</si>
  <si>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</si>
  <si>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</si>
  <si>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</si>
  <si>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</si>
  <si>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</si>
  <si>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</si>
  <si>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</si>
  <si>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</si>
  <si>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</si>
  <si>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</si>
  <si>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</si>
  <si>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</si>
  <si>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</si>
  <si>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</si>
  <si>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</si>
  <si>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</si>
  <si>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</si>
  <si>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</si>
  <si>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</si>
  <si>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</si>
  <si>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</si>
  <si>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</si>
  <si>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</si>
  <si>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</si>
  <si>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</si>
  <si>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</si>
  <si>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</si>
  <si>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</si>
  <si>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</si>
  <si>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</si>
  <si>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</si>
  <si>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</si>
  <si>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</si>
  <si>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</si>
  <si>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</si>
  <si>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</si>
  <si>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</si>
  <si>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</si>
  <si>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</si>
  <si>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</si>
  <si>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</si>
  <si>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</si>
  <si>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</si>
  <si>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</si>
  <si>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</si>
  <si>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</si>
  <si>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</si>
  <si>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</si>
  <si>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</si>
  <si>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</si>
  <si>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</si>
  <si>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</si>
  <si>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</si>
  <si>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</si>
  <si>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</si>
  <si>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</si>
  <si>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</si>
  <si>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</si>
  <si>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</si>
  <si>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</si>
  <si>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</si>
  <si>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</si>
  <si>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</si>
  <si>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</si>
  <si>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</si>
  <si>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</si>
  <si>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</si>
  <si>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</si>
  <si>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</si>
  <si>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</si>
  <si>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</si>
  <si>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</si>
  <si>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</si>
  <si>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</si>
  <si>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</si>
  <si>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</si>
  <si>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</si>
  <si>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</si>
  <si>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</si>
  <si>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</si>
  <si>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</si>
  <si>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</si>
  <si>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</si>
  <si>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</si>
  <si>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</si>
  <si>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</si>
  <si>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</si>
  <si>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</si>
  <si>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</si>
  <si>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</si>
  <si>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</si>
  <si>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</si>
  <si>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</si>
  <si>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</si>
  <si>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</si>
  <si>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</si>
  <si>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</si>
  <si>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</si>
  <si>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</si>
  <si>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</si>
  <si>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</si>
  <si>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</si>
  <si>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</si>
  <si>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</si>
  <si>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</si>
  <si>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</si>
  <si>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</si>
  <si>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</si>
  <si>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</si>
  <si>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</si>
  <si>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</si>
  <si>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</si>
  <si>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</si>
  <si>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</si>
  <si>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</si>
  <si>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</si>
  <si>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</si>
  <si>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</si>
  <si>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</si>
  <si>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</si>
  <si>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</si>
  <si>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</si>
  <si>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</si>
  <si>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</si>
  <si>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</si>
  <si>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</si>
  <si>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</si>
  <si>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</si>
  <si>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</si>
  <si>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</si>
  <si>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</si>
  <si>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</si>
  <si>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</si>
  <si>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</si>
  <si>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</si>
  <si>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</si>
  <si>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</si>
  <si>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</si>
  <si>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</si>
  <si>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</si>
  <si>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</si>
  <si>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</si>
  <si>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</si>
  <si>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</si>
  <si>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</si>
  <si>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</si>
  <si>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</si>
  <si>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</si>
  <si>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</si>
  <si>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</si>
  <si>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</si>
  <si>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</si>
  <si>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</si>
  <si>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</si>
  <si>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</si>
  <si>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</si>
  <si>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</si>
  <si>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</si>
  <si>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</si>
  <si>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</si>
  <si>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</si>
  <si>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</si>
  <si>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</si>
  <si>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</si>
  <si>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</si>
  <si>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</si>
  <si>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</si>
  <si>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</si>
  <si>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</si>
  <si>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</si>
  <si>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</si>
  <si>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</si>
  <si>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</si>
  <si>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</si>
  <si>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</si>
  <si>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</si>
  <si>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</si>
  <si>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</si>
  <si>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</si>
  <si>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</si>
  <si>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</si>
  <si>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</si>
  <si>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</si>
  <si>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</si>
  <si>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</si>
  <si>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</si>
  <si>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</si>
  <si>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</si>
  <si>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</si>
  <si>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</si>
  <si>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</si>
  <si>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</si>
  <si>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</si>
  <si>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</si>
  <si>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</si>
  <si>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</si>
  <si>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</si>
  <si>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</si>
  <si>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</si>
  <si>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</si>
  <si>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</si>
  <si>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</si>
  <si>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</si>
  <si>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</si>
  <si>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</si>
  <si>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</si>
  <si>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</si>
  <si>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</si>
  <si>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</si>
  <si>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</si>
  <si>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</si>
  <si>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</si>
  <si>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</si>
  <si>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</si>
  <si>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</si>
  <si>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</si>
  <si>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</si>
  <si>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</si>
  <si>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</si>
  <si>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</si>
  <si>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</si>
  <si>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</si>
  <si>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</si>
  <si>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</si>
  <si>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</si>
  <si>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</si>
  <si>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</si>
  <si>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</si>
  <si>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</si>
  <si>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</si>
  <si>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</si>
  <si>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</si>
  <si>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</si>
  <si>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</si>
  <si>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</si>
  <si>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</si>
  <si>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</si>
  <si>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</si>
  <si>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</si>
  <si>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</si>
  <si>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</si>
  <si>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</si>
  <si>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</si>
  <si>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</si>
  <si>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</si>
  <si>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</si>
  <si>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</si>
  <si>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</si>
  <si>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</si>
  <si>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</si>
  <si>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</si>
  <si>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</si>
  <si>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</si>
  <si>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</si>
  <si>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</si>
  <si>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</si>
  <si>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</si>
  <si>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</si>
  <si>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</si>
  <si>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</si>
  <si>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</si>
  <si>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</si>
  <si>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</si>
  <si>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</si>
  <si>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</si>
  <si>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</si>
  <si>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</si>
  <si>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</si>
  <si>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</si>
  <si>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</si>
  <si>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</si>
  <si>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</si>
  <si>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</si>
  <si>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</si>
  <si>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</si>
  <si>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</si>
  <si>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</si>
  <si>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</si>
  <si>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</si>
  <si>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</si>
  <si>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</si>
  <si>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</si>
  <si>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</si>
  <si>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</si>
  <si>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</si>
  <si>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</si>
  <si>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</si>
  <si>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</si>
  <si>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</si>
  <si>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</si>
  <si>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</si>
  <si>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</si>
  <si>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</si>
  <si>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</si>
  <si>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</si>
  <si>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</si>
  <si>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</si>
  <si>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</si>
  <si>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</si>
  <si>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</si>
  <si>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</si>
  <si>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</si>
  <si>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</si>
  <si>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</si>
  <si>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</si>
  <si>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</si>
  <si>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</si>
  <si>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</si>
  <si>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</si>
  <si>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</si>
  <si>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</si>
  <si>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</si>
  <si>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</si>
  <si>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</si>
  <si>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</si>
  <si>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</si>
  <si>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</si>
  <si>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</si>
  <si>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</si>
  <si>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</si>
  <si>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</si>
  <si>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</si>
  <si>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</si>
  <si>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</si>
  <si>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</si>
  <si>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</si>
  <si>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</si>
  <si>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</si>
  <si>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</si>
  <si>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</si>
  <si>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</si>
  <si>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</si>
  <si>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</si>
  <si>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</si>
  <si>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</si>
  <si>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</si>
  <si>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</si>
  <si>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</si>
  <si>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</si>
  <si>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</si>
  <si>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</si>
  <si>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</si>
  <si>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</si>
  <si>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</si>
  <si>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</si>
  <si>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</si>
  <si>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</si>
  <si>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</si>
  <si>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</si>
  <si>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</si>
  <si>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</si>
  <si>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</si>
  <si>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</si>
  <si>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</si>
  <si>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</si>
  <si>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</si>
  <si>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</si>
  <si>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</si>
  <si>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</si>
  <si>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</si>
  <si>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</si>
  <si>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</si>
  <si>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</si>
  <si>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</si>
  <si>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</si>
  <si>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</si>
  <si>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</si>
  <si>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</si>
  <si>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</si>
  <si>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</si>
  <si>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</si>
  <si>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</si>
  <si>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</si>
  <si>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</si>
  <si>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</si>
  <si>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</si>
  <si>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</si>
  <si>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</si>
  <si>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</si>
  <si>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</si>
  <si>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</si>
  <si>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</si>
  <si>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</si>
  <si>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</si>
  <si>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</si>
  <si>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</si>
  <si>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</si>
  <si>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</si>
  <si>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</si>
  <si>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</si>
  <si>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</si>
  <si>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</si>
  <si>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</si>
  <si>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</si>
  <si>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</si>
  <si>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</si>
  <si>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</si>
  <si>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</si>
  <si>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</si>
  <si>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</si>
  <si>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</si>
  <si>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</si>
  <si>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</si>
  <si>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</si>
  <si>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</si>
  <si>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</si>
  <si>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</si>
  <si>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</si>
  <si>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</si>
  <si>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</si>
  <si>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</si>
  <si>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</si>
  <si>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</si>
  <si>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</si>
  <si>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</si>
  <si>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</si>
  <si>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</si>
  <si>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</si>
  <si>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</si>
  <si>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</si>
  <si>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</si>
  <si>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</si>
  <si>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</si>
  <si>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</si>
  <si>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</si>
  <si>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</si>
  <si>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</si>
  <si>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</si>
  <si>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</si>
  <si>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</si>
  <si>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</si>
  <si>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</si>
  <si>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</si>
  <si>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</si>
  <si>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</si>
  <si>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</si>
  <si>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</si>
  <si>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</si>
  <si>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</si>
  <si>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</si>
  <si>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</si>
  <si>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</si>
  <si>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</si>
  <si>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</si>
  <si>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</si>
  <si>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</si>
  <si>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</si>
  <si>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</si>
  <si>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</si>
  <si>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</si>
  <si>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</si>
  <si>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</si>
  <si>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</si>
  <si>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</si>
  <si>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</si>
  <si>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</si>
  <si>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</si>
  <si>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</si>
  <si>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</si>
  <si>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</si>
  <si>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</si>
  <si>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</si>
  <si>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</si>
  <si>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</si>
  <si>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</si>
  <si>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</si>
  <si>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</si>
  <si>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</si>
  <si>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</si>
  <si>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</si>
  <si>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</si>
  <si>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</si>
  <si>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</si>
  <si>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</si>
  <si>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</si>
  <si>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</si>
  <si>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</si>
  <si>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</si>
  <si>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</si>
  <si>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</si>
  <si>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</si>
  <si>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</si>
  <si>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</si>
  <si>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</si>
  <si>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</si>
  <si>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</si>
  <si>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</si>
  <si>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</si>
  <si>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</si>
  <si>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</si>
  <si>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</si>
  <si>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</si>
  <si>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</si>
  <si>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</si>
  <si>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</si>
  <si>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</si>
  <si>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</si>
  <si>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</si>
  <si>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</si>
  <si>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</si>
  <si>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</si>
  <si>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</si>
  <si>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</si>
  <si>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</si>
  <si>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</si>
  <si>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</si>
  <si>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</si>
  <si>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</si>
  <si>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</si>
  <si>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</si>
  <si>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</si>
  <si>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</si>
  <si>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</si>
  <si>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</si>
  <si>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</si>
  <si>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</si>
  <si>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</si>
  <si>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</si>
  <si>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</si>
  <si>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</si>
  <si>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</si>
  <si>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</si>
  <si>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</si>
  <si>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</si>
  <si>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</si>
  <si>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</si>
  <si>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</si>
  <si>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</si>
  <si>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</si>
  <si>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</si>
  <si>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</si>
  <si>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</si>
  <si>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</si>
  <si>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</si>
  <si>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</si>
  <si>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</si>
  <si>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</si>
  <si>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</si>
  <si>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</si>
  <si>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</si>
  <si>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</si>
  <si>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</si>
  <si>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</si>
  <si>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</si>
  <si>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</si>
  <si>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</si>
  <si>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</si>
  <si>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</si>
  <si>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</si>
  <si>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</si>
  <si>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</si>
  <si>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</si>
  <si>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</si>
  <si>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</si>
  <si>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</si>
  <si>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</si>
  <si>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</si>
  <si>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</si>
  <si>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</si>
  <si>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</si>
  <si>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</si>
  <si>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</si>
  <si>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</si>
  <si>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</si>
  <si>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</si>
  <si>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</si>
  <si>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</si>
  <si>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</si>
  <si>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</si>
  <si>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</si>
  <si>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</si>
  <si>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</si>
  <si>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</si>
  <si>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</si>
  <si>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</si>
  <si>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</si>
  <si>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</si>
  <si>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</si>
  <si>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</si>
  <si>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</si>
  <si>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</si>
  <si>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</si>
  <si>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</si>
  <si>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</si>
  <si>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</si>
  <si>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</si>
  <si>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</si>
  <si>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</si>
  <si>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</si>
  <si>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</si>
  <si>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</si>
  <si>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</si>
  <si>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</si>
  <si>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</si>
  <si>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</si>
  <si>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</si>
  <si>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</si>
  <si>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</si>
  <si>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</si>
  <si>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</si>
  <si>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</si>
  <si>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</si>
  <si>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</si>
  <si>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</si>
  <si>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</si>
  <si>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</si>
  <si>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</si>
  <si>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</si>
  <si>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</si>
  <si>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</si>
  <si>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</si>
  <si>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</si>
  <si>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</si>
  <si>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</si>
  <si>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</si>
  <si>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</si>
  <si>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</si>
  <si>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</si>
  <si>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</si>
  <si>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</si>
  <si>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</si>
  <si>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</si>
  <si>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</si>
  <si>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</si>
  <si>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</si>
  <si>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</si>
  <si>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</si>
  <si>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</si>
  <si>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</si>
  <si>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</si>
  <si>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</si>
  <si>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</si>
  <si>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</si>
  <si>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</si>
  <si>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</si>
  <si>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</si>
  <si>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</si>
  <si>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</si>
  <si>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</si>
  <si>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</si>
  <si>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</si>
  <si>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</si>
  <si>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</si>
  <si>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</si>
  <si>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</si>
  <si>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</si>
  <si>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</si>
  <si>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</si>
  <si>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</si>
  <si>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</si>
  <si>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</si>
  <si>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</si>
  <si>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</si>
  <si>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</si>
  <si>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</si>
  <si>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</si>
  <si>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</si>
  <si>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</si>
  <si>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</si>
  <si>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</si>
  <si>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</si>
  <si>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</si>
  <si>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</si>
  <si>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</si>
  <si>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</si>
  <si>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</si>
  <si>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</si>
  <si>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</si>
  <si>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</si>
  <si>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</si>
  <si>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</si>
  <si>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</si>
  <si>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</si>
  <si>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</si>
  <si>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</si>
  <si>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</si>
  <si>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</si>
  <si>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</si>
  <si>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</si>
  <si>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</si>
  <si>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</si>
  <si>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</si>
  <si>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</si>
  <si>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</si>
  <si>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</si>
  <si>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</si>
  <si>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</si>
  <si>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</si>
  <si>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</si>
  <si>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</si>
  <si>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</si>
  <si>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</si>
  <si>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</si>
  <si>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</si>
  <si>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</si>
  <si>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</si>
  <si>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</si>
  <si>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</si>
  <si>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</si>
  <si>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</si>
  <si>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</si>
  <si>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</si>
  <si>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</si>
  <si>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</si>
  <si>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</si>
  <si>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</si>
  <si>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</si>
  <si>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</si>
  <si>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</si>
  <si>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</si>
  <si>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</si>
  <si>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</si>
  <si>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</si>
  <si>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</si>
  <si>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</si>
  <si>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</si>
  <si>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</si>
  <si>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</si>
  <si>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</si>
  <si>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</si>
  <si>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</si>
  <si>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</si>
  <si>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</si>
  <si>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</si>
  <si>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</si>
  <si>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</si>
  <si>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</si>
  <si>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</si>
  <si>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</si>
  <si>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</si>
  <si>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</si>
  <si>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</si>
  <si>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</si>
  <si>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</si>
  <si>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</si>
  <si>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</si>
  <si>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</si>
  <si>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</si>
  <si>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</si>
  <si>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</si>
  <si>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</si>
  <si>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</si>
  <si>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</si>
  <si>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</si>
  <si>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</si>
  <si>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</si>
  <si>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</si>
  <si>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</si>
  <si>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</si>
  <si>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</si>
  <si>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</si>
  <si>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</si>
  <si>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</si>
  <si>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</si>
  <si>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</si>
  <si>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</si>
  <si>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</si>
  <si>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</si>
  <si>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</si>
  <si>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</si>
  <si>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</si>
  <si>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</si>
  <si>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</si>
  <si>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</si>
  <si>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</si>
  <si>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</si>
  <si>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</si>
  <si>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</si>
  <si>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</si>
  <si>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</si>
  <si>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</si>
  <si>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</si>
  <si>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</si>
  <si>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</si>
  <si>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</si>
  <si>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</si>
  <si>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</si>
  <si>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</si>
  <si>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</si>
  <si>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</si>
  <si>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</si>
  <si>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</si>
  <si>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</si>
  <si>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</si>
  <si>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</si>
  <si>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</si>
  <si>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</si>
  <si>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</si>
  <si>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</si>
  <si>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</si>
  <si>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</si>
  <si>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</si>
  <si>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</si>
  <si>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</si>
  <si>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</si>
  <si>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</si>
  <si>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</si>
  <si>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</si>
  <si>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</si>
  <si>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</si>
  <si>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</si>
  <si>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</si>
  <si>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</si>
  <si>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</si>
  <si>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</si>
  <si>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</si>
  <si>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</si>
  <si>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</si>
  <si>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</si>
  <si>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</si>
  <si>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</si>
  <si>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</si>
  <si>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</si>
  <si>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</si>
  <si>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</si>
  <si>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</si>
  <si>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</si>
  <si>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</si>
  <si>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</si>
  <si>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</si>
  <si>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</si>
  <si>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</si>
  <si>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</si>
  <si>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</si>
  <si>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</si>
  <si>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</si>
  <si>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</si>
  <si>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</si>
  <si>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</si>
  <si>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</si>
  <si>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</si>
  <si>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</si>
  <si>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</si>
  <si>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</si>
  <si>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</si>
  <si>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</si>
  <si>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</si>
  <si>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</si>
  <si>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</si>
  <si>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</si>
  <si>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</si>
  <si>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</si>
  <si>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</si>
  <si>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</si>
  <si>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</si>
  <si>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</si>
  <si>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</si>
  <si>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</si>
  <si>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</si>
  <si>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</si>
  <si>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</si>
  <si>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</si>
  <si>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</si>
  <si>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</si>
  <si>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</si>
  <si>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</si>
  <si>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</si>
  <si>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</si>
  <si>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</si>
  <si>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</si>
  <si>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</si>
  <si>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</si>
  <si>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</si>
  <si>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</si>
  <si>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</si>
  <si>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</si>
  <si>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</si>
  <si>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</si>
  <si>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</si>
  <si>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</si>
  <si>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</si>
  <si>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</si>
  <si>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</si>
  <si>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</si>
  <si>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</si>
  <si>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</si>
  <si>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</si>
  <si>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</si>
  <si>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</si>
  <si>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</si>
  <si>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</si>
  <si>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</si>
  <si>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</si>
  <si>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</si>
  <si>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</si>
  <si>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</si>
  <si>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</si>
  <si>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</si>
  <si>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</si>
  <si>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</si>
  <si>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</si>
  <si>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</si>
  <si>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</si>
  <si>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</si>
  <si>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</si>
  <si>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</si>
  <si>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</si>
  <si>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</si>
  <si>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</si>
  <si>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</si>
  <si>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</si>
  <si>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</si>
  <si>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</si>
  <si>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</si>
  <si>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</si>
  <si>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</si>
  <si>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</si>
  <si>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</si>
  <si>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</si>
  <si>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</si>
  <si>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</si>
  <si>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</si>
  <si>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</si>
  <si>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</si>
  <si>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</si>
  <si>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</si>
  <si>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</si>
  <si>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</si>
  <si>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</si>
  <si>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</si>
  <si>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</si>
  <si>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</si>
  <si>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</si>
  <si>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</si>
  <si>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</si>
  <si>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</si>
  <si>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</si>
  <si>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</si>
  <si>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</si>
  <si>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</si>
  <si>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</si>
  <si>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</si>
  <si>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</si>
  <si>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</si>
  <si>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</si>
  <si>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</si>
  <si>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</si>
  <si>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</si>
  <si>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</si>
  <si>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</si>
  <si>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</si>
  <si>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</si>
  <si>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</si>
  <si>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</si>
  <si>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</si>
  <si>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</si>
  <si>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</si>
  <si>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</si>
  <si>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</si>
  <si>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</si>
  <si>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</si>
  <si>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</si>
  <si>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</si>
  <si>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</si>
  <si>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</si>
  <si>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</si>
  <si>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</si>
  <si>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</si>
  <si>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</si>
  <si>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</si>
  <si>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</si>
  <si>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</si>
  <si>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</si>
  <si>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</si>
  <si>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</si>
  <si>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</si>
  <si>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</si>
  <si>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</si>
  <si>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</si>
  <si>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</si>
  <si>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</si>
  <si>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</si>
  <si>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</si>
  <si>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</si>
  <si>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</si>
  <si>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</si>
  <si>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</si>
  <si>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</si>
  <si>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</si>
  <si>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</si>
  <si>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</si>
  <si>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</si>
  <si>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</si>
  <si>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</si>
  <si>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</si>
  <si>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</si>
  <si>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</si>
  <si>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</si>
  <si>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</si>
  <si>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</si>
  <si>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</si>
  <si>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</si>
  <si>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</si>
  <si>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</si>
  <si>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</si>
  <si>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</si>
  <si>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</si>
  <si>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</si>
  <si>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</si>
  <si>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</si>
  <si>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</si>
  <si>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</si>
  <si>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</si>
  <si>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</si>
  <si>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</si>
  <si>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</si>
  <si>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</si>
  <si>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</si>
  <si>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</si>
  <si>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</si>
  <si>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</si>
  <si>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</si>
  <si>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</si>
  <si>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</si>
  <si>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</si>
  <si>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</si>
  <si>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</si>
  <si>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</si>
  <si>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</si>
  <si>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</si>
  <si>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</si>
  <si>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</si>
  <si>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</si>
  <si>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</si>
  <si>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</si>
  <si>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</si>
  <si>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</si>
  <si>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</si>
  <si>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</si>
  <si>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</si>
  <si>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</si>
  <si>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</si>
  <si>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</si>
  <si>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</si>
  <si>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</si>
  <si>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</si>
  <si>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</si>
  <si>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</si>
  <si>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</si>
  <si>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</si>
  <si>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</si>
  <si>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</si>
  <si>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</si>
  <si>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</si>
  <si>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</si>
  <si>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</si>
  <si>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</si>
  <si>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</si>
  <si>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</si>
  <si>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</si>
  <si>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</si>
  <si>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</si>
  <si>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</si>
  <si>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</si>
  <si>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</si>
  <si>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</si>
  <si>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</si>
  <si>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</si>
  <si>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</si>
  <si>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</si>
  <si>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</si>
  <si>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</si>
  <si>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</si>
  <si>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</si>
  <si>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</si>
  <si>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</si>
  <si>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</si>
  <si>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</si>
  <si>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</si>
  <si>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</si>
  <si>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</si>
  <si>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</si>
  <si>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</si>
  <si>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</si>
  <si>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</si>
  <si>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</si>
  <si>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</si>
  <si>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</si>
  <si>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</si>
  <si>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</si>
  <si>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</si>
  <si>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</si>
  <si>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</si>
  <si>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</si>
  <si>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</si>
  <si>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</si>
  <si>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</si>
  <si>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</si>
  <si>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</si>
  <si>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</si>
  <si>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</si>
  <si>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</si>
  <si>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</si>
  <si>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</si>
  <si>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</si>
  <si>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</si>
  <si>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</si>
  <si>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</si>
  <si>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</si>
  <si>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</si>
  <si>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</si>
  <si>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</si>
  <si>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</si>
  <si>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</si>
  <si>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</si>
  <si>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</si>
  <si>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</si>
  <si>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</si>
  <si>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</si>
  <si>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</si>
  <si>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</si>
  <si>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</si>
  <si>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</si>
  <si>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</si>
  <si>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</si>
  <si>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</si>
  <si>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</si>
  <si>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</si>
  <si>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</si>
  <si>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</si>
  <si>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</si>
  <si>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</si>
  <si>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</si>
  <si>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</si>
  <si>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</si>
  <si>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</si>
  <si>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</si>
  <si>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</si>
  <si>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</si>
  <si>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</si>
  <si>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</si>
  <si>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</si>
  <si>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</si>
  <si>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</si>
  <si>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</si>
  <si>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</si>
  <si>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</si>
  <si>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</si>
  <si>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</si>
  <si>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</si>
  <si>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</si>
  <si>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</si>
  <si>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</si>
  <si>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</si>
  <si>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</si>
  <si>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</si>
  <si>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</si>
  <si>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</si>
  <si>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</si>
  <si>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</si>
  <si>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</si>
  <si>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</si>
  <si>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</si>
  <si>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</si>
  <si>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</si>
  <si>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</si>
  <si>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</si>
  <si>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</si>
  <si>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</si>
  <si>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</si>
  <si>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</si>
  <si>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</si>
  <si>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</si>
  <si>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</si>
  <si>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</si>
  <si>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</si>
  <si>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</si>
  <si>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</si>
  <si>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</si>
  <si>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</si>
  <si>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</si>
  <si>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</si>
  <si>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</si>
  <si>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</si>
  <si>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</si>
  <si>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</si>
  <si>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</si>
  <si>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</si>
  <si>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</si>
  <si>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</si>
  <si>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</si>
  <si>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</si>
  <si>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</si>
  <si>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</si>
  <si>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</si>
  <si>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</si>
  <si>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</si>
  <si>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</si>
  <si>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</si>
  <si>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</si>
  <si>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</si>
  <si>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</si>
  <si>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</si>
  <si>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</si>
  <si>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</si>
  <si>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</si>
  <si>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</si>
  <si>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</si>
  <si>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</si>
  <si>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</si>
  <si>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</si>
  <si>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</si>
  <si>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</si>
  <si>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</si>
  <si>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</si>
  <si>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</si>
  <si>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</si>
  <si>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</si>
  <si>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</si>
  <si>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</si>
  <si>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</si>
  <si>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</si>
  <si>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</si>
  <si>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</si>
  <si>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</si>
  <si>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</si>
  <si>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</si>
  <si>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</si>
  <si>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</si>
  <si>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</si>
  <si>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</si>
  <si>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</si>
  <si>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</si>
  <si>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</si>
  <si>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</si>
  <si>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</si>
  <si>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</si>
  <si>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</si>
  <si>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</si>
  <si>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</si>
  <si>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</si>
  <si>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</si>
  <si>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</si>
  <si>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</si>
  <si>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</si>
  <si>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</si>
  <si>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</si>
  <si>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</si>
  <si>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</si>
  <si>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</si>
  <si>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</si>
  <si>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</si>
  <si>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</si>
  <si>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</si>
  <si>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</si>
  <si>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</si>
  <si>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</si>
  <si>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</si>
  <si>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</si>
  <si>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</si>
  <si>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</si>
  <si>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</si>
  <si>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</si>
  <si>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</si>
  <si>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</si>
  <si>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</si>
  <si>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</si>
  <si>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</si>
  <si>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</si>
  <si>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</si>
  <si>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</si>
  <si>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</si>
  <si>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</si>
  <si>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</si>
  <si>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</si>
  <si>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</si>
  <si>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</si>
  <si>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</si>
  <si>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</si>
  <si>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</si>
  <si>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</si>
  <si>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</si>
  <si>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</si>
  <si>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</si>
  <si>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</si>
  <si>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</si>
  <si>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</si>
  <si>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</si>
  <si>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</si>
  <si>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</si>
  <si>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</si>
  <si>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</si>
  <si>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</si>
  <si>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</si>
  <si>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</si>
  <si>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</si>
  <si>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</si>
  <si>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</si>
  <si>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</si>
  <si>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</si>
  <si>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</si>
  <si>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</si>
  <si>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</si>
  <si>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</si>
  <si>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</si>
  <si>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</si>
  <si>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</si>
  <si>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</si>
  <si>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</si>
  <si>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</si>
  <si>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</si>
  <si>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</si>
  <si>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</si>
  <si>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</si>
  <si>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</si>
  <si>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</si>
  <si>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</si>
  <si>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</si>
  <si>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</si>
  <si>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</si>
  <si>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</si>
  <si>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</si>
  <si>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</si>
  <si>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</si>
  <si>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</si>
  <si>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</si>
  <si>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</si>
  <si>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</si>
  <si>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</si>
  <si>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</si>
  <si>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</si>
  <si>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</si>
  <si>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</si>
  <si>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</si>
  <si>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</si>
  <si>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</si>
  <si>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</si>
  <si>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</si>
  <si>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</si>
  <si>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</si>
  <si>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</si>
  <si>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</si>
  <si>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</si>
  <si>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</si>
  <si>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</si>
  <si>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</si>
  <si>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</si>
  <si>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</si>
  <si>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</si>
  <si>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</si>
  <si>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</si>
  <si>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</si>
  <si>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</si>
  <si>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</si>
  <si>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</si>
  <si>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</si>
  <si>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</si>
  <si>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</si>
  <si>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</si>
  <si>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</si>
  <si>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</si>
  <si>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</si>
  <si>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</si>
  <si>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</si>
  <si>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</si>
  <si>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</si>
  <si>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</si>
  <si>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</si>
  <si>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</si>
  <si>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</si>
  <si>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</si>
  <si>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</si>
  <si>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</si>
  <si>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</si>
  <si>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</si>
  <si>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</si>
  <si>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</si>
  <si>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</si>
  <si>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</si>
  <si>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</si>
  <si>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</si>
  <si>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</si>
  <si>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</si>
  <si>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</si>
  <si>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</si>
  <si>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</si>
  <si>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</si>
  <si>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</si>
  <si>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</si>
  <si>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</si>
  <si>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</si>
  <si>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</si>
  <si>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</si>
  <si>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</si>
  <si>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</si>
  <si>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</si>
  <si>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</si>
  <si>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</si>
  <si>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</si>
  <si>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</si>
  <si>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</si>
  <si>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</si>
  <si>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</si>
  <si>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</si>
  <si>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</si>
  <si>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</si>
  <si>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</si>
  <si>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</si>
  <si>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</si>
  <si>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</si>
  <si>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</si>
  <si>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</si>
  <si>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</si>
  <si>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</si>
  <si>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</si>
  <si>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</si>
  <si>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</si>
  <si>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</si>
  <si>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</si>
  <si>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</si>
  <si>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</si>
  <si>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</si>
  <si>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</si>
  <si>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</si>
  <si>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</si>
  <si>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</si>
  <si>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</si>
  <si>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</si>
  <si>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</si>
  <si>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</si>
  <si>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</si>
  <si>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</si>
  <si>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</si>
  <si>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</si>
  <si>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</si>
  <si>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</si>
  <si>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</si>
  <si>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</si>
  <si>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</si>
  <si>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</si>
  <si>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</si>
  <si>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</si>
  <si>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</si>
  <si>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</si>
  <si>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</si>
  <si>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</si>
  <si>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</si>
  <si>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</si>
  <si>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</si>
  <si>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</si>
  <si>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</si>
  <si>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</si>
  <si>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</si>
  <si>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</si>
  <si>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</si>
  <si>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</si>
  <si>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</si>
  <si>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</si>
  <si>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</si>
  <si>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</si>
  <si>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</si>
  <si>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</si>
  <si>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</si>
  <si>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</si>
  <si>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</si>
  <si>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</si>
  <si>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</si>
  <si>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</si>
  <si>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</si>
  <si>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</si>
  <si>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</si>
  <si>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</si>
  <si>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</si>
  <si>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</si>
  <si>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</si>
  <si>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</si>
  <si>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</si>
  <si>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</si>
  <si>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</si>
  <si>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</si>
  <si>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</si>
  <si>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</si>
  <si>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</si>
  <si>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</si>
  <si>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</si>
  <si>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</si>
  <si>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</si>
  <si>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</si>
  <si>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</si>
  <si>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</si>
  <si>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</si>
  <si>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</si>
  <si>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</si>
  <si>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</si>
  <si>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</si>
  <si>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</si>
  <si>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</si>
  <si>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</si>
  <si>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</si>
  <si>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</si>
  <si>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</si>
  <si>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</si>
  <si>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</si>
  <si>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</si>
  <si>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</si>
  <si>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</si>
  <si>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</si>
  <si>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</si>
  <si>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</si>
  <si>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</si>
  <si>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</si>
  <si>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</si>
  <si>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</si>
  <si>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</si>
  <si>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</si>
  <si>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</si>
  <si>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</si>
  <si>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</si>
  <si>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</si>
  <si>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</si>
  <si>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</si>
  <si>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</si>
  <si>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</si>
  <si>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</si>
  <si>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</si>
  <si>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</si>
  <si>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</si>
  <si>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</si>
  <si>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</si>
  <si>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</si>
  <si>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</si>
  <si>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</si>
  <si>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</si>
  <si>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</si>
  <si>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</si>
  <si>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</si>
  <si>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</si>
  <si>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</si>
  <si>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</si>
  <si>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</si>
  <si>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</si>
  <si>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</si>
  <si>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</si>
  <si>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</si>
  <si>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</si>
  <si>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</si>
  <si>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</si>
  <si>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</si>
  <si>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</si>
  <si>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</si>
  <si>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</si>
  <si>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</si>
  <si>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</si>
  <si>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</si>
  <si>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</si>
  <si>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</si>
  <si>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</si>
  <si>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</si>
  <si>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</si>
  <si>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</si>
  <si>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</si>
  <si>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</si>
  <si>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</si>
  <si>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</si>
  <si>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</si>
  <si>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</si>
  <si>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</si>
  <si>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</si>
  <si>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</si>
  <si>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</si>
  <si>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</si>
  <si>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</si>
  <si>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</si>
  <si>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</si>
  <si>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</si>
  <si>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</si>
  <si>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</si>
  <si>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</si>
  <si>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</si>
  <si>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</si>
  <si>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</si>
  <si>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</si>
  <si>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</si>
  <si>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</si>
  <si>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</si>
  <si>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</si>
  <si>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</si>
  <si>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</si>
  <si>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</si>
  <si>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</si>
  <si>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</si>
  <si>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</si>
  <si>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</si>
  <si>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</si>
  <si>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</si>
  <si>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</si>
  <si>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</si>
  <si>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</si>
  <si>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</si>
  <si>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</si>
  <si>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</si>
  <si>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</si>
  <si>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</si>
  <si>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</si>
  <si>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</si>
  <si>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</si>
  <si>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</si>
  <si>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</si>
  <si>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</si>
  <si>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</si>
  <si>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</si>
  <si>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</si>
  <si>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</si>
  <si>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</si>
  <si>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</si>
  <si>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</si>
  <si>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</si>
  <si>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</si>
  <si>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</si>
  <si>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</si>
  <si>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</si>
  <si>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</si>
  <si>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</si>
  <si>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</si>
  <si>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</si>
  <si>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</si>
  <si>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</si>
  <si>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</si>
  <si>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</si>
  <si>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</si>
  <si>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</si>
  <si>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</si>
  <si>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</si>
  <si>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</si>
  <si>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</si>
  <si>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</si>
  <si>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</si>
  <si>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</si>
  <si>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</si>
  <si>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</si>
  <si>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</si>
  <si>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</si>
  <si>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</si>
  <si>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</si>
  <si>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</si>
  <si>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</si>
  <si>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</si>
  <si>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</si>
  <si>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</si>
  <si>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</si>
  <si>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</si>
  <si>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</si>
  <si>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</si>
  <si>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</si>
  <si>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</si>
  <si>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</si>
  <si>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</si>
  <si>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</si>
  <si>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</si>
  <si>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</si>
  <si>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</si>
  <si>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</si>
  <si>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</si>
  <si>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</si>
  <si>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</si>
  <si>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</si>
  <si>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</si>
  <si>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</si>
  <si>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</si>
  <si>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</si>
  <si>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</si>
  <si>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</si>
  <si>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</si>
  <si>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</si>
  <si>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</si>
  <si>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</si>
  <si>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</si>
  <si>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</si>
  <si>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</si>
  <si>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</si>
  <si>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</si>
  <si>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</si>
  <si>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</si>
  <si>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</si>
  <si>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</si>
  <si>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</si>
  <si>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</si>
  <si>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</si>
  <si>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</si>
  <si>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</si>
  <si>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</si>
  <si>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</si>
  <si>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</si>
  <si>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</si>
  <si>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</si>
  <si>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</si>
  <si>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</si>
  <si>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</si>
  <si>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</si>
  <si>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</si>
  <si>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</si>
  <si>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</si>
  <si>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</si>
  <si>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</si>
  <si>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</si>
  <si>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</si>
  <si>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</si>
  <si>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</si>
  <si>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</si>
  <si>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</si>
  <si>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</si>
  <si>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</si>
  <si>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</si>
  <si>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</si>
  <si>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</si>
  <si>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</si>
  <si>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</si>
  <si>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</si>
  <si>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</si>
  <si>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</si>
  <si>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</si>
  <si>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</si>
  <si>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</si>
  <si>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</si>
  <si>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</si>
  <si>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</si>
  <si>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</si>
  <si>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</si>
  <si>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</si>
  <si>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</si>
  <si>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</si>
  <si>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</si>
  <si>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</si>
  <si>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</si>
  <si>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</si>
  <si>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</si>
  <si>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</si>
  <si>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</si>
  <si>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</si>
  <si>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</si>
  <si>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</si>
  <si>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</si>
  <si>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</si>
  <si>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</si>
  <si>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</si>
  <si>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</si>
  <si>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</si>
  <si>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</si>
  <si>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</si>
  <si>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</si>
  <si>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</si>
  <si>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</si>
  <si>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</si>
  <si>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</si>
  <si>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</si>
  <si>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</si>
  <si>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</si>
  <si>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</si>
  <si>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</si>
  <si>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</si>
  <si>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</si>
  <si>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</si>
  <si>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</si>
  <si>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</si>
  <si>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</si>
  <si>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</si>
  <si>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</si>
  <si>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</si>
  <si>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</si>
  <si>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</si>
  <si>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</si>
  <si>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</si>
  <si>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</si>
  <si>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</si>
  <si>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</si>
  <si>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</si>
  <si>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</si>
  <si>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</si>
  <si>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</si>
  <si>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</si>
  <si>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</si>
  <si>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</si>
  <si>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</si>
  <si>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</si>
  <si>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</si>
  <si>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</si>
  <si>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</si>
  <si>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</si>
  <si>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</si>
  <si>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</si>
  <si>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</si>
  <si>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</si>
  <si>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</si>
  <si>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</si>
  <si>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</si>
  <si>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</si>
  <si>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</si>
  <si>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</si>
  <si>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</si>
  <si>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</si>
  <si>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</si>
  <si>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</si>
  <si>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</si>
  <si>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</si>
  <si>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</si>
  <si>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</si>
  <si>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</si>
  <si>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</si>
  <si>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</si>
  <si>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</si>
  <si>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</si>
  <si>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</si>
  <si>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</si>
  <si>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</si>
  <si>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</si>
  <si>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</si>
  <si>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</si>
  <si>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</si>
  <si>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</si>
  <si>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</si>
  <si>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</si>
  <si>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</si>
  <si>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</si>
  <si>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</si>
  <si>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</si>
  <si>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</si>
  <si>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</si>
  <si>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</si>
  <si>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</si>
  <si>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</si>
  <si>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</si>
  <si>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</si>
  <si>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</si>
  <si>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</si>
  <si>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</si>
  <si>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</si>
  <si>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</si>
  <si>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</si>
  <si>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</si>
  <si>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</si>
  <si>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</si>
  <si>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</si>
  <si>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</si>
  <si>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</si>
  <si>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</si>
  <si>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</si>
  <si>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</si>
  <si>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</si>
  <si>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</si>
  <si>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</si>
  <si>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</si>
  <si>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</si>
  <si>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</si>
  <si>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</si>
  <si>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</si>
  <si>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</si>
  <si>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</si>
  <si>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</si>
  <si>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</si>
  <si>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</si>
  <si>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</si>
  <si>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</si>
  <si>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</si>
  <si>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</si>
  <si>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</si>
  <si>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</si>
  <si>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</si>
  <si>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</si>
  <si>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</si>
  <si>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</si>
  <si>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</si>
  <si>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</si>
  <si>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</si>
  <si>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</si>
  <si>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</si>
  <si>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</si>
  <si>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</si>
  <si>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</si>
  <si>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</si>
  <si>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</si>
  <si>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</si>
  <si>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</si>
  <si>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</si>
  <si>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</si>
  <si>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</si>
  <si>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</si>
  <si>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</si>
  <si>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</si>
  <si>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</si>
  <si>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</si>
  <si>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</si>
  <si>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</si>
  <si>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</si>
  <si>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</si>
  <si>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</si>
  <si>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</si>
  <si>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</si>
  <si>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</si>
  <si>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</si>
  <si>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</si>
  <si>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</si>
  <si>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</si>
  <si>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</si>
  <si>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</si>
  <si>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</si>
  <si>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</si>
  <si>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</si>
  <si>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</si>
  <si>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</si>
  <si>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</si>
  <si>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</si>
  <si>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</si>
  <si>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</si>
  <si>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</si>
  <si>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</si>
  <si>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</si>
  <si>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</si>
  <si>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</si>
  <si>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</si>
  <si>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</si>
  <si>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</si>
  <si>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</si>
  <si>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</si>
  <si>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</si>
  <si>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</si>
  <si>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</si>
  <si>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</si>
  <si>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</si>
  <si>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</si>
  <si>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</si>
  <si>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</si>
  <si>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</si>
  <si>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</si>
  <si>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</si>
  <si>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</si>
  <si>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</si>
  <si>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</si>
  <si>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</si>
  <si>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</si>
  <si>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</si>
  <si>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</si>
  <si>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</si>
  <si>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</si>
  <si>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</si>
  <si>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</si>
  <si>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</si>
  <si>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</si>
  <si>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</si>
  <si>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</si>
  <si>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</si>
  <si>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</si>
  <si>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</si>
  <si>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</si>
  <si>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</si>
  <si>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</si>
  <si>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</si>
  <si>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</si>
  <si>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</si>
  <si>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</si>
  <si>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</si>
  <si>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</si>
  <si>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</si>
  <si>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</si>
  <si>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</si>
  <si>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</si>
  <si>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</si>
  <si>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</si>
  <si>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</si>
  <si>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</si>
  <si>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</si>
  <si>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</si>
  <si>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</si>
  <si>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</si>
  <si>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</si>
  <si>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</si>
  <si>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</si>
  <si>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</si>
  <si>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</si>
  <si>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</si>
  <si>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</si>
  <si>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</si>
  <si>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</si>
  <si>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</si>
  <si>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</si>
  <si>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</si>
  <si>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</si>
  <si>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</si>
  <si>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</si>
  <si>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</si>
  <si>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</si>
  <si>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</si>
  <si>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</si>
  <si>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</si>
  <si>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</si>
  <si>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</si>
  <si>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</si>
  <si>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</si>
  <si>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</si>
  <si>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</si>
  <si>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</si>
  <si>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</si>
  <si>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</si>
  <si>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</si>
  <si>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</si>
  <si>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</si>
  <si>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</si>
  <si>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</si>
  <si>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</si>
  <si>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</si>
  <si>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</si>
  <si>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</si>
  <si>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</si>
  <si>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</si>
  <si>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</si>
  <si>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</si>
  <si>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</si>
  <si>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</si>
  <si>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</si>
  <si>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</si>
  <si>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</si>
  <si>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</si>
  <si>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</si>
  <si>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</si>
  <si>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</si>
  <si>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</si>
  <si>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</si>
  <si>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</si>
  <si>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</si>
  <si>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</si>
  <si>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</si>
  <si>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</si>
  <si>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</si>
  <si>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</si>
  <si>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</si>
  <si>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</si>
  <si>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</si>
  <si>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</si>
  <si>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</si>
  <si>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</si>
  <si>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</si>
  <si>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</si>
  <si>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</si>
  <si>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</si>
  <si>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</si>
  <si>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</si>
  <si>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</si>
  <si>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</si>
  <si>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</si>
  <si>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</si>
  <si>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</si>
  <si>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</si>
  <si>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</si>
  <si>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</si>
  <si>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</si>
  <si>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</si>
  <si>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</si>
  <si>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</si>
  <si>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</si>
  <si>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</si>
  <si>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</si>
  <si>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</si>
  <si>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</si>
  <si>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</si>
  <si>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</si>
  <si>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</si>
  <si>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</si>
  <si>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</si>
  <si>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</si>
  <si>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</si>
  <si>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</si>
  <si>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</si>
  <si>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</si>
  <si>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</si>
  <si>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</si>
  <si>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</si>
  <si>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</si>
  <si>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</si>
  <si>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</si>
  <si>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</si>
  <si>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</si>
  <si>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</si>
  <si>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</si>
  <si>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</si>
  <si>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</si>
  <si>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</si>
  <si>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</si>
  <si>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</si>
  <si>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</si>
  <si>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</si>
  <si>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</si>
  <si>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</si>
  <si>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</si>
  <si>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</si>
  <si>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</si>
  <si>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</si>
  <si>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</si>
  <si>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</si>
  <si>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</si>
  <si>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</si>
  <si>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</si>
  <si>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</si>
  <si>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</si>
  <si>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</si>
  <si>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</si>
  <si>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</si>
  <si>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</si>
  <si>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</si>
  <si>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</si>
  <si>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</si>
  <si>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</si>
  <si>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</si>
  <si>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</si>
  <si>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</si>
  <si>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</si>
  <si>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</si>
  <si>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</si>
  <si>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</si>
  <si>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</si>
  <si>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</si>
  <si>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</si>
  <si>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</si>
  <si>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</si>
  <si>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</si>
  <si>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</si>
  <si>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</si>
  <si>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</si>
  <si>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</si>
  <si>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</si>
  <si>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</si>
  <si>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</si>
  <si>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</si>
  <si>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</si>
  <si>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</si>
  <si>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</si>
  <si>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</si>
  <si>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</si>
  <si>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</si>
  <si>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</si>
  <si>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</si>
  <si>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</si>
  <si>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</si>
  <si>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</si>
  <si>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</si>
  <si>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</si>
  <si>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</si>
  <si>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</si>
  <si>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</si>
  <si>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</si>
  <si>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</si>
  <si>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</si>
  <si>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</si>
  <si>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</si>
  <si>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</si>
  <si>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</si>
  <si>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</si>
  <si>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</si>
  <si>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</si>
  <si>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</si>
  <si>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</si>
  <si>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</si>
  <si>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</si>
  <si>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</si>
  <si>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</si>
  <si>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</si>
  <si>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</si>
  <si>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</si>
  <si>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</si>
  <si>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</si>
  <si>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</si>
  <si>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</si>
  <si>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</si>
  <si>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</si>
  <si>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</si>
  <si>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</si>
  <si>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</si>
  <si>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</si>
  <si>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</si>
  <si>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</si>
  <si>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</si>
  <si>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</si>
  <si>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</si>
  <si>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</si>
  <si>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</si>
  <si>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</si>
  <si>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</si>
  <si>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</si>
  <si>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</si>
  <si>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</si>
  <si>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</si>
  <si>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</si>
  <si>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</si>
  <si>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</si>
  <si>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</si>
  <si>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</si>
  <si>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</si>
  <si>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</si>
  <si>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</si>
  <si>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</si>
  <si>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</si>
  <si>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</si>
  <si>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</si>
  <si>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</si>
  <si>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</si>
  <si>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</si>
  <si>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</si>
  <si>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</si>
  <si>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</si>
  <si>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</si>
  <si>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</si>
  <si>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</si>
  <si>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</si>
  <si>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</si>
  <si>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</si>
  <si>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</si>
  <si>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</si>
  <si>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</si>
  <si>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</si>
  <si>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</si>
  <si>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</si>
  <si>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</si>
  <si>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</si>
  <si>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</si>
  <si>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</si>
  <si>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</si>
  <si>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</si>
  <si>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</si>
  <si>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</si>
  <si>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</si>
  <si>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</si>
  <si>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</si>
  <si>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</si>
  <si>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</si>
  <si>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</si>
  <si>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</si>
  <si>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</si>
  <si>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</si>
  <si>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</si>
  <si>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</si>
  <si>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</si>
  <si>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</si>
  <si>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</si>
  <si>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</si>
  <si>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</si>
  <si>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</si>
  <si>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</si>
  <si>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</si>
  <si>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</si>
  <si>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</si>
  <si>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</si>
  <si>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</si>
  <si>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</si>
  <si>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</si>
  <si>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</si>
  <si>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</si>
  <si>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</si>
  <si>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</si>
  <si>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</si>
  <si>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</si>
  <si>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</si>
  <si>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</si>
  <si>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</si>
  <si>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</si>
  <si>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</si>
  <si>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</si>
  <si>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</si>
  <si>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</si>
  <si>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</si>
  <si>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</si>
  <si>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</si>
  <si>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</si>
  <si>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</si>
  <si>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</si>
  <si>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</si>
  <si>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</si>
  <si>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</si>
  <si>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</si>
  <si>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</si>
  <si>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</si>
  <si>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</si>
  <si>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</si>
  <si>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</si>
  <si>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</si>
  <si>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</si>
  <si>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</si>
  <si>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</si>
  <si>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</si>
  <si>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</si>
  <si>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</si>
  <si>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</si>
  <si>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</si>
  <si>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</si>
  <si>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</si>
  <si>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</si>
  <si>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</si>
  <si>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</si>
  <si>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</si>
  <si>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</si>
  <si>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</si>
  <si>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</si>
  <si>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</si>
  <si>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</si>
  <si>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</si>
  <si>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</si>
  <si>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</si>
  <si>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</si>
  <si>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</si>
  <si>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</si>
  <si>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</si>
  <si>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</si>
  <si>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</si>
  <si>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</si>
  <si>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</si>
  <si>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</si>
  <si>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</si>
  <si>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</si>
  <si>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</si>
  <si>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</si>
  <si>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</si>
  <si>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</si>
  <si>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</si>
  <si>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</si>
  <si>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</si>
  <si>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</si>
  <si>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</si>
  <si>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</si>
  <si>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</si>
  <si>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</si>
  <si>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</si>
  <si>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</si>
  <si>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</si>
  <si>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</si>
  <si>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</si>
  <si>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</si>
  <si>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</si>
  <si>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</si>
  <si>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</si>
  <si>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</si>
  <si>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</si>
  <si>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</si>
  <si>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</si>
  <si>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</si>
  <si>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</si>
  <si>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</si>
  <si>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</si>
  <si>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</si>
  <si>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</si>
  <si>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</si>
  <si>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</si>
  <si>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</si>
  <si>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</si>
  <si>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</si>
  <si>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</si>
  <si>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</si>
  <si>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</si>
  <si>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</si>
  <si>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</si>
  <si>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</si>
  <si>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</si>
  <si>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</si>
  <si>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</si>
  <si>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</si>
  <si>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</si>
  <si>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</si>
  <si>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</si>
  <si>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</si>
  <si>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</si>
  <si>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</si>
  <si>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</si>
  <si>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</si>
  <si>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</si>
  <si>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</si>
  <si>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</si>
  <si>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</si>
  <si>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</si>
  <si>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</si>
  <si>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</si>
  <si>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</si>
  <si>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</si>
  <si>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</si>
  <si>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</si>
  <si>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</si>
  <si>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</si>
  <si>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</si>
  <si>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</si>
  <si>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</si>
  <si>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</si>
  <si>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</si>
  <si>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</si>
  <si>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</si>
  <si>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</si>
  <si>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</si>
  <si>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</si>
  <si>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</si>
  <si>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</si>
  <si>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</si>
  <si>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</si>
  <si>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</si>
  <si>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</si>
  <si>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</si>
  <si>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</si>
  <si>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</si>
  <si>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</si>
  <si>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</si>
  <si>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</si>
  <si>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</si>
  <si>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</si>
  <si>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</si>
  <si>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</si>
  <si>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</si>
  <si>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</si>
  <si>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</si>
  <si>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</si>
  <si>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</si>
  <si>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</si>
  <si>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</si>
  <si>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</si>
  <si>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</si>
  <si>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</si>
  <si>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</si>
  <si>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</si>
  <si>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</si>
  <si>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</si>
  <si>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</si>
  <si>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</si>
  <si>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</si>
  <si>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</si>
  <si>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</si>
  <si>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</si>
  <si>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</si>
  <si>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</si>
  <si>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</si>
  <si>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</si>
  <si>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</si>
  <si>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</si>
  <si>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</si>
  <si>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</si>
  <si>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</si>
  <si>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</si>
  <si>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</si>
  <si>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</si>
  <si>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</si>
  <si>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</si>
  <si>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</si>
  <si>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</si>
  <si>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</si>
  <si>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</si>
  <si>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</si>
  <si>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</si>
  <si>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</si>
  <si>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</si>
  <si>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</si>
  <si>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</si>
  <si>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</si>
  <si>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</si>
  <si>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</si>
  <si>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</si>
  <si>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</si>
  <si>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</si>
  <si>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</si>
  <si>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</si>
  <si>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</si>
  <si>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</si>
  <si>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</si>
  <si>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</si>
  <si>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</si>
  <si>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</si>
  <si>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</si>
  <si>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</si>
  <si>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</si>
  <si>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</si>
  <si>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</si>
  <si>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</si>
  <si>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</si>
  <si>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</si>
  <si>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</si>
  <si>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</si>
  <si>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</si>
  <si>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</si>
  <si>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</si>
  <si>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</si>
  <si>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</si>
  <si>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</si>
  <si>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</si>
  <si>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</si>
  <si>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</si>
  <si>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</si>
  <si>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</si>
  <si>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</si>
  <si>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</si>
  <si>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</si>
  <si>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</si>
  <si>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</si>
  <si>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</si>
  <si>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</si>
  <si>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</si>
  <si>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</si>
  <si>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</si>
  <si>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</si>
  <si>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</si>
  <si>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</si>
  <si>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</si>
  <si>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</si>
  <si>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</si>
  <si>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</si>
  <si>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</si>
  <si>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</si>
  <si>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</si>
  <si>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</si>
  <si>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</si>
  <si>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</si>
  <si>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</si>
  <si>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</si>
  <si>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</si>
  <si>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</si>
  <si>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</si>
  <si>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</si>
  <si>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</si>
  <si>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</si>
  <si>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</si>
  <si>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</si>
  <si>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</si>
  <si>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</si>
  <si>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</si>
  <si>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</si>
  <si>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</si>
  <si>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</si>
  <si>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</si>
  <si>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</si>
  <si>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</si>
  <si>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</si>
  <si>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</si>
  <si>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</si>
  <si>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</si>
  <si>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</si>
  <si>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</si>
  <si>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</si>
  <si>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</si>
  <si>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</si>
  <si>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</si>
  <si>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</si>
  <si>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</si>
  <si>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</si>
  <si>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</si>
  <si>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</si>
  <si>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</si>
  <si>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</si>
  <si>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</si>
  <si>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</si>
  <si>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</si>
  <si>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</si>
  <si>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</si>
  <si>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</si>
  <si>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</si>
  <si>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</si>
  <si>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</si>
  <si>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</si>
  <si>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</si>
  <si>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</si>
  <si>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</si>
  <si>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</si>
  <si>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</si>
  <si>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</si>
  <si>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</si>
  <si>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</si>
  <si>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</si>
  <si>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</si>
  <si>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</si>
  <si>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</si>
  <si>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</si>
  <si>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</si>
  <si>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</si>
  <si>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</si>
  <si>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</si>
  <si>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</si>
  <si>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</si>
  <si>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</si>
  <si>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</si>
  <si>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</si>
  <si>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</si>
  <si>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</si>
  <si>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</si>
  <si>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</si>
  <si>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</si>
  <si>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</si>
  <si>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</si>
  <si>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</si>
  <si>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</si>
  <si>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</si>
  <si>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</si>
  <si>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</si>
  <si>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</si>
  <si>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</si>
  <si>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</si>
  <si>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</si>
  <si>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</si>
  <si>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</si>
  <si>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</si>
  <si>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</si>
  <si>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</si>
  <si>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</si>
  <si>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</si>
  <si>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</si>
  <si>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</si>
  <si>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</si>
  <si>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</si>
  <si>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</si>
  <si>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</si>
  <si>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</si>
  <si>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</si>
  <si>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</si>
  <si>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</si>
  <si>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</si>
  <si>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</si>
  <si>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</si>
  <si>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</si>
  <si>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</si>
  <si>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</si>
  <si>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</si>
  <si>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</si>
  <si>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</si>
  <si>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</si>
  <si>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</si>
  <si>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</si>
  <si>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</si>
  <si>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</si>
  <si>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</si>
  <si>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</si>
  <si>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</si>
  <si>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</si>
  <si>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</si>
  <si>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</si>
  <si>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</si>
  <si>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</si>
  <si>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</si>
  <si>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</si>
  <si>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</si>
  <si>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</si>
  <si>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</si>
  <si>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</si>
  <si>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</si>
  <si>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</si>
  <si>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</si>
  <si>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</si>
  <si>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</si>
  <si>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</si>
  <si>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</si>
  <si>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</si>
  <si>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</si>
  <si>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</si>
  <si>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</si>
  <si>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</si>
  <si>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</si>
  <si>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</si>
  <si>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</si>
  <si>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</si>
  <si>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</si>
  <si>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</si>
  <si>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</si>
  <si>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</si>
  <si>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</si>
  <si>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</si>
  <si>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</si>
  <si>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</si>
  <si>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</si>
  <si>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</si>
  <si>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</si>
  <si>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</si>
  <si>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</si>
  <si>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</si>
  <si>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</si>
  <si>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</si>
  <si>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</si>
  <si>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</si>
  <si>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</si>
  <si>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</si>
  <si>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</si>
  <si>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</si>
  <si>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</si>
  <si>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</si>
  <si>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</si>
  <si>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</si>
  <si>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</si>
  <si>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</si>
  <si>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</si>
  <si>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</si>
  <si>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</si>
  <si>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</si>
  <si>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</si>
  <si>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</si>
  <si>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</si>
  <si>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</si>
  <si>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</si>
  <si>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</si>
  <si>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</si>
  <si>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</si>
  <si>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</si>
  <si>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</si>
  <si>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</si>
  <si>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</si>
  <si>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</si>
  <si>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</si>
  <si>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</si>
  <si>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</si>
  <si>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</si>
  <si>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</si>
  <si>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</si>
  <si>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</si>
  <si>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</si>
  <si>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</si>
  <si>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</si>
  <si>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</si>
  <si>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</si>
  <si>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</si>
  <si>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</si>
  <si>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</si>
  <si>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</si>
  <si>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</si>
  <si>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</si>
  <si>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</si>
  <si>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</si>
  <si>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</si>
  <si>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</si>
  <si>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</si>
  <si>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</si>
  <si>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</si>
  <si>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</si>
  <si>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</si>
  <si>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</si>
  <si>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</si>
  <si>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</si>
  <si>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</si>
  <si>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</si>
  <si>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</si>
  <si>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</si>
  <si>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</si>
  <si>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</si>
  <si>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</si>
  <si>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</si>
  <si>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</si>
  <si>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</si>
  <si>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</si>
  <si>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</si>
  <si>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</si>
  <si>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</si>
  <si>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</si>
  <si>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</si>
  <si>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</si>
  <si>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</si>
  <si>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</si>
  <si>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</si>
  <si>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</si>
  <si>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</si>
  <si>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</si>
  <si>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</si>
  <si>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</si>
  <si>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</si>
  <si>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</si>
  <si>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</si>
  <si>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</si>
  <si>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</si>
  <si>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</si>
  <si>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</si>
  <si>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</si>
  <si>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</si>
  <si>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</si>
  <si>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</si>
  <si>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</si>
  <si>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</si>
  <si>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</si>
  <si>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</si>
  <si>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</si>
  <si>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</si>
  <si>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</si>
  <si>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</si>
  <si>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</si>
  <si>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</si>
  <si>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</si>
  <si>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</si>
  <si>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</si>
  <si>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</si>
  <si>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</si>
  <si>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</si>
  <si>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</si>
  <si>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</si>
  <si>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</si>
  <si>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</si>
  <si>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</si>
  <si>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</si>
  <si>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</si>
  <si>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</si>
  <si>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</si>
  <si>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</si>
  <si>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</si>
  <si>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</si>
  <si>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</si>
  <si>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</si>
  <si>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</si>
  <si>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</si>
  <si>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</si>
  <si>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</si>
  <si>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</si>
  <si>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</si>
  <si>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</si>
  <si>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</si>
  <si>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</si>
  <si>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</si>
  <si>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</si>
  <si>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</si>
  <si>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</si>
  <si>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</si>
  <si>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</si>
  <si>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</si>
  <si>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</si>
  <si>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</si>
  <si>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</si>
  <si>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</si>
  <si>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</si>
  <si>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</si>
  <si>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</si>
  <si>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</si>
  <si>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</si>
  <si>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</si>
  <si>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</si>
  <si>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</si>
  <si>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</si>
  <si>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</si>
  <si>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</si>
  <si>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</si>
  <si>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</si>
  <si>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</si>
  <si>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</si>
  <si>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</si>
  <si>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</si>
  <si>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</si>
  <si>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</si>
  <si>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</si>
  <si>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</si>
  <si>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</si>
  <si>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</si>
  <si>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</si>
  <si>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</si>
  <si>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</si>
  <si>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</si>
  <si>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</si>
  <si>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</si>
  <si>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</si>
  <si>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</si>
  <si>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</si>
  <si>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</si>
  <si>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</si>
  <si>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</si>
  <si>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</si>
  <si>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</si>
  <si>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</si>
  <si>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</si>
  <si>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</si>
  <si>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</si>
  <si>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</si>
  <si>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</si>
  <si>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</si>
  <si>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</si>
  <si>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</si>
  <si>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</si>
  <si>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</si>
  <si>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</si>
  <si>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</si>
  <si>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</si>
  <si>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</si>
  <si>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</si>
  <si>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</si>
  <si>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</si>
  <si>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</si>
  <si>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</si>
  <si>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</si>
  <si>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</si>
  <si>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</si>
  <si>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</si>
  <si>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</si>
  <si>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</si>
  <si>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</si>
  <si>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</si>
  <si>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</si>
  <si>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</si>
  <si>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</si>
  <si>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</si>
  <si>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</si>
  <si>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</si>
  <si>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</si>
  <si>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</si>
  <si>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</si>
  <si>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</si>
  <si>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</si>
  <si>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</si>
  <si>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</si>
  <si>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</si>
  <si>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</si>
  <si>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</si>
  <si>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</si>
  <si>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</si>
  <si>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</si>
  <si>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</si>
  <si>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</si>
  <si>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</si>
  <si>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</si>
  <si>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</si>
  <si>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</si>
  <si>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</si>
  <si>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</si>
  <si>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</si>
  <si>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</si>
  <si>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</si>
  <si>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</si>
  <si>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</si>
  <si>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</si>
  <si>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</si>
  <si>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</si>
  <si>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</si>
  <si>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</si>
  <si>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</si>
  <si>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</si>
  <si>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</si>
  <si>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</si>
  <si>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</si>
  <si>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</si>
  <si>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</si>
  <si>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</si>
  <si>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</si>
  <si>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</si>
  <si>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</si>
  <si>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</si>
  <si>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</si>
  <si>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</si>
  <si>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</si>
  <si>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</si>
  <si>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</si>
  <si>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</si>
  <si>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</si>
  <si>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</si>
  <si>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</si>
  <si>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</si>
  <si>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</si>
  <si>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</si>
  <si>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</si>
  <si>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</si>
  <si>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</si>
  <si>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</si>
  <si>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</si>
  <si>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</si>
  <si>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</si>
  <si>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</si>
  <si>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</si>
  <si>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</si>
  <si>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</si>
  <si>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</si>
  <si>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</si>
  <si>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</si>
  <si>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</si>
  <si>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</si>
  <si>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</si>
  <si>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</si>
  <si>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</si>
  <si>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</si>
  <si>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</si>
  <si>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</si>
  <si>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</si>
  <si>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</si>
  <si>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</si>
  <si>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</si>
  <si>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</si>
  <si>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</si>
  <si>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</si>
  <si>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</si>
  <si>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</si>
  <si>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</si>
  <si>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</si>
  <si>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</si>
  <si>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</si>
  <si>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</si>
  <si>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</si>
  <si>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</si>
  <si>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</si>
  <si>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</si>
  <si>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</si>
  <si>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</si>
  <si>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</si>
  <si>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</si>
  <si>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</si>
  <si>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</si>
  <si>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</si>
  <si>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</si>
  <si>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</si>
  <si>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</si>
  <si>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</si>
  <si>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</si>
  <si>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</si>
  <si>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</si>
  <si>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</si>
  <si>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</si>
  <si>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</si>
  <si>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</si>
  <si>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</si>
  <si>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</si>
  <si>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</si>
  <si>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</si>
  <si>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</si>
  <si>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</si>
  <si>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</si>
  <si>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</si>
  <si>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</si>
  <si>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</si>
  <si>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</si>
  <si>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</si>
  <si>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</si>
  <si>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</si>
  <si>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</si>
  <si>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</si>
  <si>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</si>
  <si>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</si>
  <si>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</si>
  <si>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</si>
  <si>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</si>
  <si>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</si>
  <si>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</si>
  <si>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</si>
  <si>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</si>
  <si>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</si>
  <si>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</si>
  <si>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</si>
  <si>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</si>
  <si>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</si>
  <si>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</si>
  <si>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</si>
  <si>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</si>
  <si>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</si>
  <si>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</si>
  <si>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</si>
  <si>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</si>
  <si>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</si>
  <si>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</si>
  <si>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</si>
  <si>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</si>
  <si>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</si>
  <si>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</si>
  <si>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</si>
  <si>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</si>
  <si>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</si>
  <si>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</si>
  <si>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</si>
  <si>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</si>
  <si>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</si>
  <si>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</si>
  <si>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</si>
  <si>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</si>
  <si>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</si>
  <si>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</si>
  <si>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</si>
  <si>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</si>
  <si>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</si>
  <si>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</si>
  <si>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</si>
  <si>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</si>
  <si>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</si>
  <si>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</si>
  <si>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</si>
  <si>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</si>
  <si>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</si>
  <si>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</si>
  <si>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</si>
  <si>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</si>
  <si>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</si>
  <si>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</si>
  <si>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</si>
  <si>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</si>
  <si>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</si>
  <si>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</si>
  <si>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</si>
  <si>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</si>
  <si>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</si>
  <si>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</si>
  <si>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</si>
  <si>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</si>
  <si>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</si>
  <si>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</si>
  <si>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</si>
  <si>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</si>
  <si>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</si>
  <si>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</si>
  <si>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</si>
  <si>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</si>
  <si>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</si>
  <si>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</si>
  <si>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</si>
  <si>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</si>
  <si>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</si>
  <si>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</si>
  <si>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</si>
  <si>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</si>
  <si>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</si>
  <si>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</si>
  <si>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</si>
  <si>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</si>
  <si>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</si>
  <si>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</si>
  <si>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</si>
  <si>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</si>
  <si>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</si>
  <si>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</si>
  <si>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</si>
  <si>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</si>
  <si>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</si>
  <si>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</si>
  <si>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</si>
  <si>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</si>
  <si>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</si>
  <si>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</si>
  <si>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</si>
  <si>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</si>
  <si>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</si>
  <si>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</si>
  <si>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</si>
  <si>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</si>
  <si>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</si>
  <si>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</si>
  <si>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</si>
  <si>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</si>
  <si>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</si>
  <si>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</si>
  <si>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</si>
  <si>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</si>
  <si>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</si>
  <si>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</si>
  <si>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</si>
  <si>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</si>
  <si>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</si>
  <si>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</si>
  <si>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</si>
  <si>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</si>
  <si>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</si>
  <si>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</si>
  <si>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</si>
  <si>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</si>
  <si>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</si>
  <si>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</si>
  <si>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</si>
  <si>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</si>
  <si>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</si>
  <si>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</si>
  <si>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</si>
  <si>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</si>
  <si>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</si>
  <si>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</si>
  <si>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</si>
  <si>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</si>
  <si>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</si>
  <si>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</si>
  <si>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</si>
  <si>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</si>
  <si>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</si>
  <si>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</si>
  <si>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</si>
  <si>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</si>
  <si>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</si>
  <si>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</si>
  <si>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</si>
  <si>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</si>
  <si>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</si>
  <si>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</si>
  <si>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</si>
  <si>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</si>
  <si>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</si>
  <si>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</si>
  <si>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</si>
  <si>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</si>
  <si>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</si>
  <si>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</si>
  <si>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</si>
  <si>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</si>
  <si>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</si>
  <si>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</si>
  <si>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</si>
  <si>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</si>
  <si>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</si>
  <si>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</si>
  <si>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</si>
  <si>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</si>
  <si>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</si>
  <si>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</si>
  <si>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</si>
  <si>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</si>
  <si>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</si>
  <si>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</si>
  <si>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</si>
  <si>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</si>
  <si>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</si>
  <si>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</si>
  <si>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</si>
  <si>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</si>
  <si>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</si>
  <si>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</si>
  <si>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</si>
  <si>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</si>
  <si>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</si>
  <si>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</si>
  <si>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</si>
  <si>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</si>
  <si>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</si>
  <si>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</si>
  <si>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</si>
  <si>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</si>
  <si>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</si>
  <si>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</si>
  <si>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</si>
  <si>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</si>
  <si>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</si>
  <si>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</si>
  <si>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</si>
  <si>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</si>
  <si>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</si>
  <si>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</si>
  <si>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</si>
  <si>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</si>
  <si>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</si>
  <si>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</si>
  <si>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</si>
  <si>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</si>
  <si>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</si>
  <si>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</si>
  <si>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</si>
  <si>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</si>
  <si>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</si>
  <si>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</si>
  <si>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</si>
  <si>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</si>
  <si>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</si>
  <si>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</si>
  <si>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</si>
  <si>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</si>
  <si>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</si>
  <si>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</si>
  <si>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</si>
  <si>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</si>
  <si>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</si>
  <si>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</si>
  <si>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</si>
  <si>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</si>
  <si>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</si>
  <si>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</si>
  <si>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</si>
  <si>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</si>
  <si>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</si>
  <si>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</si>
  <si>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</si>
  <si>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</si>
  <si>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</si>
  <si>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</si>
  <si>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</si>
  <si>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</si>
  <si>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</si>
  <si>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</si>
  <si>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</si>
  <si>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</si>
  <si>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</si>
  <si>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</si>
  <si>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</si>
  <si>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</si>
  <si>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</si>
  <si>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</si>
  <si>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</si>
  <si>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</si>
  <si>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</si>
  <si>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</si>
  <si>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</si>
  <si>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</si>
  <si>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</si>
  <si>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</si>
  <si>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</si>
  <si>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</si>
  <si>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</si>
  <si>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</si>
  <si>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</si>
  <si>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</si>
  <si>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</si>
  <si>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</si>
  <si>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</si>
  <si>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</si>
  <si>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</si>
  <si>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</si>
  <si>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</si>
  <si>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</si>
  <si>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</si>
  <si>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</si>
  <si>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</si>
  <si>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</si>
  <si>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</si>
  <si>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</si>
  <si>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</si>
  <si>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</si>
  <si>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</si>
  <si>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</si>
  <si>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</si>
  <si>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</si>
  <si>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</si>
  <si>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</si>
  <si>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</si>
  <si>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</si>
  <si>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</si>
  <si>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</si>
  <si>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</si>
  <si>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</si>
  <si>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</si>
  <si>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</si>
  <si>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</si>
  <si>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</si>
  <si>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</si>
  <si>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</si>
  <si>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</si>
  <si>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</si>
  <si>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</si>
  <si>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</si>
  <si>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</si>
  <si>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</si>
  <si>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</si>
  <si>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</si>
  <si>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</si>
  <si>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</si>
  <si>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</si>
  <si>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</si>
  <si>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</si>
  <si>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</si>
  <si>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</si>
  <si>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</si>
  <si>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</si>
  <si>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</si>
  <si>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</si>
  <si>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</si>
  <si>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</si>
  <si>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</si>
  <si>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</si>
  <si>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</si>
  <si>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</si>
  <si>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</si>
  <si>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</si>
  <si>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</si>
  <si>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</si>
  <si>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</si>
  <si>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</si>
  <si>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</si>
  <si>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</si>
  <si>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</si>
  <si>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</si>
  <si>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</si>
  <si>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</si>
  <si>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</si>
  <si>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</si>
  <si>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</si>
  <si>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</si>
  <si>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</si>
  <si>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</si>
  <si>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</si>
  <si>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</si>
  <si>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</si>
  <si>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</si>
  <si>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</si>
  <si>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</si>
  <si>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</si>
  <si>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</si>
  <si>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</si>
  <si>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</si>
  <si>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</si>
  <si>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</si>
  <si>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</si>
  <si>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</si>
  <si>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</si>
  <si>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</si>
  <si>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</si>
  <si>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</si>
  <si>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</si>
  <si>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</si>
  <si>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</si>
  <si>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</si>
  <si>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</si>
  <si>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</si>
  <si>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</si>
  <si>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</si>
  <si>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</si>
  <si>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</si>
  <si>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</si>
  <si>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</si>
  <si>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</si>
  <si>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</si>
  <si>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</si>
  <si>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</si>
  <si>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</si>
  <si>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</si>
  <si>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</si>
  <si>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</si>
  <si>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</si>
  <si>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</si>
  <si>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</si>
  <si>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</si>
  <si>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</si>
  <si>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</si>
  <si>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</si>
  <si>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</si>
  <si>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</si>
  <si>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</si>
  <si>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</si>
  <si>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</si>
  <si>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</si>
  <si>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</si>
  <si>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</si>
  <si>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</si>
  <si>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</si>
  <si>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</si>
  <si>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</si>
  <si>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</si>
  <si>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</si>
  <si>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</si>
  <si>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</si>
  <si>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</si>
  <si>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</si>
  <si>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</si>
  <si>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</si>
  <si>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</si>
  <si>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</si>
  <si>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</si>
  <si>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</si>
  <si>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</si>
  <si>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</si>
  <si>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</si>
  <si>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</si>
  <si>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</si>
  <si>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</si>
  <si>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</si>
  <si>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</si>
  <si>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</si>
  <si>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</si>
  <si>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</si>
  <si>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</si>
  <si>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</si>
  <si>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</si>
  <si>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</si>
  <si>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</si>
  <si>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</si>
  <si>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</si>
  <si>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</si>
  <si>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</si>
  <si>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</si>
  <si>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</si>
  <si>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</si>
  <si>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</si>
  <si>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</si>
  <si>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</si>
  <si>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</si>
  <si>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</si>
  <si>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</si>
  <si>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</si>
  <si>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</si>
  <si>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</si>
  <si>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</si>
  <si>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</si>
  <si>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</si>
  <si>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</si>
  <si>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</si>
  <si>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</si>
  <si>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</si>
  <si>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</si>
  <si>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</si>
  <si>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</si>
  <si>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</si>
  <si>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</si>
  <si>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</si>
  <si>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</si>
  <si>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</si>
  <si>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</si>
  <si>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</si>
  <si>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</si>
  <si>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</si>
  <si>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</si>
  <si>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</si>
  <si>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</si>
  <si>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</si>
  <si>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</si>
  <si>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</si>
  <si>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</si>
  <si>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</si>
  <si>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</si>
  <si>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</si>
  <si>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</si>
  <si>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</si>
  <si>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</si>
  <si>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</si>
  <si>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</si>
  <si>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</si>
  <si>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</si>
  <si>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</si>
  <si>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</si>
  <si>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</si>
  <si>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</si>
  <si>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</si>
  <si>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</si>
  <si>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</si>
  <si>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</si>
  <si>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</si>
  <si>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</si>
  <si>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</si>
  <si>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</si>
  <si>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</si>
  <si>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</si>
  <si>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</si>
  <si>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</si>
  <si>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</si>
  <si>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</si>
  <si>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</si>
  <si>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</si>
  <si>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</si>
  <si>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</si>
  <si>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</si>
  <si>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</si>
  <si>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</si>
  <si>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</si>
  <si>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</si>
  <si>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</si>
  <si>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</si>
  <si>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</si>
  <si>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</si>
  <si>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</si>
  <si>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</si>
  <si>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</si>
  <si>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</si>
  <si>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</si>
  <si>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</si>
  <si>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</si>
  <si>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</si>
  <si>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</si>
  <si>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</si>
  <si>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</si>
  <si>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</si>
  <si>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</si>
  <si>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</si>
  <si>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</si>
  <si>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</si>
  <si>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</si>
  <si>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</si>
  <si>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</si>
  <si>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</si>
  <si>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</si>
  <si>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</si>
  <si>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</si>
  <si>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</si>
  <si>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</si>
  <si>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</si>
  <si>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</si>
  <si>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</si>
  <si>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</si>
  <si>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</si>
  <si>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</si>
  <si>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</si>
  <si>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</si>
  <si>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</si>
  <si>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</si>
  <si>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</si>
  <si>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</si>
  <si>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</si>
  <si>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</si>
  <si>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</si>
  <si>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</si>
  <si>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</si>
  <si>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</si>
  <si>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</si>
  <si>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</si>
  <si>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</si>
  <si>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</si>
  <si>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</si>
  <si>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</si>
  <si>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</si>
  <si>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</si>
  <si>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</si>
  <si>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</si>
  <si>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</si>
  <si>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</si>
  <si>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</si>
  <si>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</si>
  <si>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</si>
  <si>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</si>
  <si>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</si>
  <si>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</si>
  <si>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</si>
  <si>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</si>
  <si>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</si>
  <si>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</si>
  <si>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</si>
  <si>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</si>
  <si>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</si>
  <si>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</si>
  <si>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</si>
  <si>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</si>
  <si>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</si>
  <si>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</si>
  <si>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</si>
  <si>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</si>
  <si>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</si>
  <si>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</si>
  <si>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</si>
  <si>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</si>
  <si>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</si>
  <si>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</si>
  <si>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</si>
  <si>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</si>
  <si>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</si>
  <si>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</si>
  <si>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</si>
  <si>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</si>
  <si>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</si>
  <si>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</si>
  <si>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</si>
  <si>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</si>
  <si>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</si>
  <si>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</si>
  <si>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</si>
  <si>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</si>
  <si>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</si>
  <si>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</si>
  <si>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</si>
  <si>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</si>
  <si>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</si>
  <si>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</si>
  <si>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</si>
  <si>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</si>
  <si>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</si>
  <si>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</si>
  <si>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</si>
  <si>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</si>
  <si>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</si>
  <si>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</si>
  <si>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</si>
  <si>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</si>
  <si>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</si>
  <si>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</si>
  <si>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</si>
  <si>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</si>
  <si>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</si>
  <si>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</si>
  <si>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</si>
  <si>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</si>
  <si>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</si>
  <si>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</si>
  <si>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</si>
  <si>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</si>
  <si>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</si>
  <si>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</si>
  <si>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</si>
  <si>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</si>
  <si>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</si>
  <si>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</si>
  <si>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</si>
  <si>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</si>
  <si>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</si>
  <si>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</si>
  <si>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</si>
  <si>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</si>
  <si>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</si>
  <si>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</si>
  <si>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</si>
  <si>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</si>
  <si>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</si>
  <si>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</si>
  <si>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</si>
  <si>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</si>
  <si>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</si>
  <si>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</si>
  <si>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</si>
  <si>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</si>
  <si>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</si>
  <si>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</si>
  <si>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</si>
  <si>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</si>
  <si>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</si>
  <si>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</si>
  <si>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</si>
  <si>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</si>
  <si>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</si>
  <si>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</si>
  <si>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</si>
  <si>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</si>
  <si>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</si>
  <si>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</si>
  <si>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</si>
  <si>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</si>
  <si>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</si>
  <si>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</si>
  <si>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</si>
  <si>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</si>
  <si>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</si>
  <si>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</si>
  <si>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</si>
  <si>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</si>
  <si>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</si>
  <si>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</si>
  <si>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</si>
  <si>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</si>
  <si>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</si>
  <si>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</si>
  <si>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</si>
  <si>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</si>
  <si>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</si>
  <si>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</si>
  <si>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</si>
  <si>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</si>
  <si>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</si>
  <si>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</si>
  <si>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</si>
  <si>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</si>
  <si>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</si>
  <si>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</si>
  <si>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</si>
  <si>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</si>
  <si>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</si>
  <si>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</si>
  <si>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</si>
  <si>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</si>
  <si>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</si>
  <si>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</si>
  <si>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</si>
  <si>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</si>
  <si>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</si>
  <si>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</si>
  <si>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</si>
  <si>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</si>
  <si>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</si>
  <si>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</si>
  <si>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</si>
  <si>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</si>
  <si>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</si>
  <si>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</si>
  <si>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</si>
  <si>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</si>
  <si>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</si>
  <si>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</si>
  <si>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</si>
  <si>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</si>
  <si>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</si>
  <si>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</si>
  <si>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</si>
  <si>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</si>
  <si>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</si>
  <si>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</si>
  <si>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</si>
  <si>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</si>
  <si>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</si>
  <si>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</si>
  <si>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</si>
  <si>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</si>
  <si>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</si>
  <si>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</si>
  <si>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</si>
  <si>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</si>
  <si>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</si>
  <si>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</si>
  <si>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</si>
  <si>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</si>
  <si>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</si>
  <si>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</si>
  <si>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</si>
  <si>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</si>
  <si>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</si>
  <si>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</si>
  <si>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</si>
  <si>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</si>
  <si>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</si>
  <si>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</si>
  <si>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</si>
  <si>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</si>
  <si>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</si>
  <si>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</si>
  <si>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</si>
  <si>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</si>
  <si>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</si>
  <si>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</si>
  <si>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</si>
  <si>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</si>
  <si>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</si>
  <si>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</si>
  <si>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</si>
  <si>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</si>
  <si>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</si>
  <si>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</si>
  <si>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</si>
  <si>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</si>
  <si>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</si>
  <si>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</si>
  <si>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</si>
  <si>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</si>
  <si>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</si>
  <si>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</si>
  <si>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</si>
  <si>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</si>
  <si>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</si>
  <si>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</si>
  <si>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</si>
  <si>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</si>
  <si>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</si>
  <si>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</si>
  <si>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</si>
  <si>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</si>
  <si>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</si>
  <si>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</si>
  <si>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</si>
  <si>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</si>
  <si>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</si>
  <si>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</si>
  <si>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</si>
  <si>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</si>
  <si>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</si>
  <si>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</si>
  <si>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</si>
  <si>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</si>
  <si>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</si>
  <si>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</si>
  <si>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</si>
  <si>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</si>
  <si>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</si>
  <si>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</si>
  <si>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</si>
  <si>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</si>
  <si>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</si>
  <si>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</si>
  <si>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</si>
  <si>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</si>
  <si>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</si>
  <si>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</si>
  <si>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</si>
  <si>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</si>
  <si>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</si>
  <si>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</si>
  <si>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</si>
  <si>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</si>
  <si>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</si>
  <si>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</si>
  <si>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</si>
  <si>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</si>
  <si>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</si>
  <si>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</si>
  <si>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</si>
  <si>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</si>
  <si>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</si>
  <si>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</si>
  <si>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</si>
  <si>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</si>
  <si>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</si>
  <si>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</si>
  <si>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</si>
  <si>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</si>
  <si>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</si>
  <si>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</si>
  <si>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</si>
  <si>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</si>
  <si>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</si>
  <si>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</si>
  <si>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</si>
  <si>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</si>
  <si>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</si>
  <si>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</si>
  <si>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</si>
  <si>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</si>
  <si>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</si>
  <si>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</si>
  <si>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</si>
  <si>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</si>
  <si>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</si>
  <si>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</si>
  <si>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</si>
  <si>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</si>
  <si>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</si>
  <si>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</si>
  <si>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</si>
  <si>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</si>
  <si>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</si>
  <si>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</si>
  <si>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</si>
  <si>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</si>
  <si>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</si>
  <si>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</si>
  <si>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</si>
  <si>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</si>
  <si>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</si>
  <si>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</si>
  <si>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</si>
  <si>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</si>
  <si>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</si>
  <si>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</si>
  <si>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</si>
  <si>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</si>
  <si>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</si>
  <si>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</si>
  <si>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</si>
  <si>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</si>
  <si>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</si>
  <si>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</si>
  <si>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</si>
  <si>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</si>
  <si>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</si>
  <si>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</si>
  <si>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</si>
  <si>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</si>
  <si>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</si>
  <si>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</si>
  <si>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</si>
  <si>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</si>
  <si>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</si>
  <si>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</si>
  <si>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</si>
  <si>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</si>
  <si>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</si>
  <si>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</si>
  <si>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</si>
  <si>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</si>
  <si>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</si>
  <si>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</si>
  <si>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</si>
  <si>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</si>
  <si>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</si>
  <si>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</si>
  <si>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</si>
  <si>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</si>
  <si>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</si>
  <si>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</si>
  <si>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</si>
  <si>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</si>
  <si>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</si>
  <si>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</si>
  <si>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</si>
  <si>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</si>
  <si>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</si>
  <si>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</si>
  <si>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</si>
  <si>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</si>
  <si>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</si>
  <si>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</si>
  <si>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</si>
  <si>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</si>
  <si>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</si>
  <si>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</si>
  <si>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</si>
  <si>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</si>
  <si>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</si>
  <si>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</si>
  <si>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</si>
  <si>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</si>
  <si>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</si>
  <si>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</si>
  <si>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</si>
  <si>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</si>
  <si>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</si>
  <si>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</si>
  <si>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</si>
  <si>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</si>
  <si>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</si>
  <si>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</si>
  <si>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</si>
  <si>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</si>
  <si>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</si>
  <si>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</si>
  <si>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</si>
  <si>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</si>
  <si>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</si>
  <si>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</si>
  <si>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</si>
  <si>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</si>
  <si>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</si>
  <si>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</si>
  <si>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</si>
  <si>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</si>
  <si>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</si>
  <si>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</si>
  <si>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</si>
  <si>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</si>
  <si>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</si>
  <si>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</si>
  <si>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</si>
  <si>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</si>
  <si>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</si>
  <si>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</si>
  <si>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</si>
  <si>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</si>
  <si>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</si>
  <si>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</si>
  <si>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</si>
  <si>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</si>
  <si>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</si>
  <si>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</si>
  <si>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</si>
  <si>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</si>
  <si>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</si>
  <si>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</si>
  <si>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</si>
  <si>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</si>
  <si>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</si>
  <si>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</si>
  <si>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</si>
  <si>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</si>
  <si>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</si>
  <si>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</si>
  <si>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</si>
  <si>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</si>
  <si>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</si>
  <si>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</si>
  <si>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</si>
  <si>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</si>
  <si>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</si>
  <si>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</si>
  <si>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</si>
  <si>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</si>
  <si>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</si>
  <si>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</si>
  <si>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</si>
  <si>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</si>
  <si>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</si>
  <si>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</si>
  <si>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</si>
  <si>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</si>
  <si>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</si>
  <si>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</si>
  <si>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</si>
  <si>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</si>
  <si>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</si>
  <si>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</si>
  <si>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</si>
  <si>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</si>
  <si>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</si>
  <si>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</si>
  <si>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</si>
  <si>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</si>
  <si>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</si>
  <si>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</si>
  <si>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</si>
  <si>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</si>
  <si>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</si>
  <si>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</si>
  <si>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</si>
  <si>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</si>
  <si>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</si>
  <si>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</si>
  <si>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</si>
  <si>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</si>
  <si>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</si>
  <si>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</si>
  <si>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</si>
  <si>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</si>
  <si>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</si>
  <si>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</si>
  <si>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</si>
  <si>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</si>
  <si>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</si>
  <si>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</si>
  <si>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</si>
  <si>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</si>
  <si>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</si>
  <si>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</si>
  <si>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</si>
  <si>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</si>
  <si>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</si>
  <si>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</si>
  <si>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</si>
  <si>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</si>
  <si>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</si>
  <si>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</si>
  <si>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</si>
  <si>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</si>
  <si>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</si>
  <si>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</si>
  <si>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</si>
  <si>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</si>
  <si>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</si>
  <si>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</si>
  <si>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</si>
  <si>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</si>
  <si>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</si>
  <si>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</si>
  <si>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</si>
  <si>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</si>
  <si>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</si>
  <si>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</si>
  <si>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</si>
  <si>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</si>
  <si>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</si>
  <si>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</si>
  <si>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</si>
  <si>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</si>
  <si>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</si>
  <si>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</si>
  <si>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</si>
  <si>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</si>
  <si>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</si>
  <si>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</si>
  <si>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</si>
  <si>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</si>
  <si>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</si>
  <si>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</si>
  <si>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</si>
  <si>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</si>
  <si>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</si>
  <si>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</si>
  <si>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</si>
  <si>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</si>
  <si>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</si>
  <si>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</si>
  <si>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</si>
  <si>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</si>
  <si>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</si>
  <si>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</si>
  <si>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</si>
  <si>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</si>
  <si>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</si>
  <si>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</si>
  <si>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</si>
  <si>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</si>
  <si>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</si>
  <si>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</si>
  <si>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</si>
  <si>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</si>
  <si>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</si>
  <si>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</si>
  <si>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</si>
  <si>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</si>
  <si>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</si>
  <si>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</si>
  <si>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</si>
  <si>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</si>
  <si>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</si>
  <si>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</si>
  <si>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</si>
  <si>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</si>
  <si>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</si>
  <si>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</si>
  <si>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</si>
  <si>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</si>
  <si>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</si>
  <si>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</si>
  <si>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</si>
  <si>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</si>
  <si>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</si>
  <si>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</si>
  <si>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</si>
  <si>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</si>
  <si>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</si>
  <si>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</si>
  <si>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</si>
  <si>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</si>
  <si>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</si>
  <si>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</si>
  <si>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</si>
  <si>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</si>
  <si>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</si>
  <si>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</si>
  <si>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</si>
  <si>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</si>
  <si>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</si>
  <si>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</si>
  <si>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</si>
  <si>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</si>
  <si>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</si>
  <si>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</si>
  <si>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</si>
  <si>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</si>
  <si>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</si>
  <si>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</si>
  <si>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</si>
  <si>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</si>
  <si>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</si>
  <si>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</si>
  <si>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</si>
  <si>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</si>
  <si>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</si>
  <si>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</si>
  <si>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</si>
  <si>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</si>
  <si>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</si>
  <si>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</si>
  <si>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</si>
  <si>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</si>
  <si>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</si>
  <si>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</si>
  <si>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</si>
  <si>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</si>
  <si>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</si>
  <si>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</si>
  <si>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</si>
  <si>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</si>
  <si>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</si>
  <si>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</si>
  <si>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</si>
  <si>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</si>
  <si>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</si>
  <si>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</si>
  <si>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</si>
  <si>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</si>
  <si>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</si>
  <si>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</si>
  <si>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</si>
  <si>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</si>
  <si>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</si>
  <si>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</si>
  <si>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</si>
  <si>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</si>
  <si>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</si>
  <si>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</si>
  <si>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</si>
  <si>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</si>
  <si>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</si>
  <si>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</si>
  <si>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</si>
  <si>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</si>
  <si>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</si>
  <si>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</si>
  <si>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</si>
  <si>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</si>
  <si>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</si>
  <si>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</si>
  <si>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</si>
  <si>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</si>
  <si>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</si>
  <si>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</si>
  <si>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</si>
  <si>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</si>
  <si>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</si>
  <si>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</si>
  <si>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</si>
  <si>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</si>
  <si>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</si>
  <si>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</si>
  <si>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</si>
  <si>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</si>
  <si>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</si>
  <si>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</si>
  <si>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</si>
  <si>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</si>
  <si>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</si>
  <si>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</si>
  <si>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</si>
  <si>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</si>
  <si>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</si>
  <si>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</si>
  <si>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</si>
  <si>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</si>
  <si>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</si>
  <si>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</si>
  <si>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</si>
  <si>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</si>
  <si>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</si>
  <si>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</si>
  <si>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</si>
  <si>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</si>
  <si>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</si>
  <si>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</si>
  <si>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</si>
  <si>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</si>
  <si>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</si>
  <si>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</si>
  <si>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</si>
  <si>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</si>
  <si>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</si>
  <si>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</si>
  <si>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</si>
  <si>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</si>
  <si>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</si>
  <si>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</si>
  <si>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</si>
  <si>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</si>
  <si>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</si>
  <si>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</si>
  <si>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</si>
  <si>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</si>
  <si>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</si>
  <si>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</si>
  <si>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</si>
  <si>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</si>
  <si>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</si>
  <si>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</si>
  <si>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</si>
  <si>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</si>
  <si>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</si>
  <si>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</si>
  <si>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</si>
  <si>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</si>
  <si>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</si>
  <si>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</si>
  <si>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</si>
  <si>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</si>
  <si>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</si>
  <si>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</si>
  <si>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</si>
  <si>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</si>
  <si>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</si>
  <si>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</si>
  <si>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</si>
  <si>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</si>
  <si>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</si>
  <si>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</si>
  <si>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</si>
  <si>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</si>
  <si>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</si>
  <si>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</si>
  <si>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</si>
  <si>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</si>
  <si>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</si>
  <si>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</si>
  <si>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</si>
  <si>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</si>
  <si>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</si>
  <si>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</si>
  <si>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</si>
  <si>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</si>
  <si>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</si>
  <si>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</si>
  <si>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</si>
  <si>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</si>
  <si>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</si>
  <si>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</si>
  <si>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</si>
  <si>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</si>
  <si>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</si>
  <si>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</si>
  <si>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</si>
  <si>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</si>
  <si>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</si>
  <si>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</si>
  <si>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</si>
  <si>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</si>
  <si>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</si>
  <si>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</si>
  <si>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</si>
  <si>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</si>
  <si>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</si>
  <si>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</si>
  <si>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</si>
  <si>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</si>
  <si>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</si>
  <si>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</si>
  <si>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</si>
  <si>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</si>
  <si>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</si>
  <si>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</si>
  <si>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</si>
  <si>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</si>
  <si>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</si>
  <si>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</si>
  <si>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</si>
  <si>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</si>
  <si>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</si>
  <si>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</si>
  <si>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</si>
  <si>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</si>
  <si>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</si>
  <si>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</si>
  <si>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</si>
  <si>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</si>
  <si>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</si>
  <si>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</si>
  <si>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</si>
  <si>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</si>
  <si>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</si>
  <si>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</si>
  <si>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</si>
  <si>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</si>
  <si>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</si>
  <si>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</si>
  <si>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</si>
  <si>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</si>
  <si>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</si>
  <si>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</si>
  <si>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</si>
  <si>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</si>
  <si>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</si>
  <si>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</si>
  <si>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</si>
  <si>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</si>
  <si>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</si>
  <si>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</si>
  <si>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</si>
  <si>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</si>
  <si>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</si>
  <si>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</si>
  <si>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</si>
  <si>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</si>
  <si>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</si>
  <si>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</si>
  <si>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</si>
  <si>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</si>
  <si>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</si>
  <si>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</si>
  <si>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</si>
  <si>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</si>
  <si>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</si>
  <si>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</si>
  <si>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</si>
  <si>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</si>
  <si>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</si>
  <si>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</si>
  <si>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</si>
  <si>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</si>
  <si>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</si>
  <si>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</si>
  <si>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</si>
  <si>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</si>
  <si>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</si>
  <si>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</si>
  <si>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</si>
  <si>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</si>
  <si>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</si>
  <si>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</si>
  <si>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</si>
  <si>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</si>
  <si>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</si>
  <si>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</si>
  <si>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</si>
  <si>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</si>
  <si>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</si>
  <si>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</si>
  <si>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</si>
  <si>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</si>
  <si>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</si>
  <si>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</si>
  <si>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</si>
  <si>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</si>
  <si>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</si>
  <si>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</si>
  <si>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</si>
  <si>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</si>
  <si>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</si>
  <si>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</si>
  <si>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</si>
  <si>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</si>
  <si>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</si>
  <si>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</si>
  <si>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</si>
  <si>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</si>
  <si>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</si>
  <si>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</si>
  <si>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</si>
  <si>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</si>
  <si>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</si>
  <si>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</si>
  <si>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</si>
  <si>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</si>
  <si>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</si>
  <si>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</si>
  <si>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</si>
  <si>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</si>
  <si>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</si>
  <si>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</si>
  <si>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</si>
  <si>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</si>
  <si>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</si>
  <si>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</si>
  <si>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</si>
  <si>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</si>
  <si>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</si>
  <si>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</si>
  <si>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</si>
  <si>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</si>
  <si>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</si>
  <si>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</si>
  <si>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</si>
  <si>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</si>
  <si>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</si>
  <si>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</si>
  <si>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</si>
  <si>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</si>
  <si>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</si>
  <si>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</si>
  <si>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</si>
  <si>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</si>
  <si>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</si>
  <si>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</si>
  <si>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</si>
  <si>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</si>
  <si>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</si>
  <si>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</si>
  <si>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</si>
  <si>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</si>
  <si>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</si>
  <si>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</si>
  <si>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</si>
  <si>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</si>
  <si>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</si>
  <si>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</si>
  <si>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</si>
  <si>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</si>
  <si>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</si>
  <si>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</si>
  <si>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</si>
  <si>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</si>
  <si>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</si>
  <si>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</si>
  <si>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</si>
  <si>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</si>
  <si>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</si>
  <si>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</si>
  <si>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</si>
  <si>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</si>
  <si>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</si>
  <si>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</si>
  <si>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</si>
  <si>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</si>
  <si>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</si>
  <si>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</si>
  <si>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</si>
  <si>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</si>
  <si>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</si>
  <si>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</si>
  <si>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</si>
  <si>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</si>
  <si>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</si>
  <si>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</si>
  <si>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</si>
  <si>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</si>
  <si>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</si>
  <si>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</si>
  <si>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</si>
  <si>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</si>
  <si>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</si>
  <si>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</si>
  <si>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</si>
  <si>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</si>
  <si>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</si>
  <si>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</si>
  <si>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</si>
  <si>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</si>
  <si>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</si>
  <si>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</si>
  <si>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</si>
  <si>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</si>
  <si>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</si>
  <si>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</si>
  <si>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</si>
  <si>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</si>
  <si>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</si>
  <si>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</si>
  <si>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</si>
  <si>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</si>
  <si>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</si>
  <si>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</si>
  <si>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</si>
  <si>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</si>
  <si>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</si>
  <si>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</si>
  <si>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</si>
  <si>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</si>
  <si>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</si>
  <si>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</si>
  <si>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</si>
  <si>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</si>
  <si>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</si>
  <si>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</si>
  <si>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</si>
  <si>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</si>
  <si>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</si>
  <si>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</si>
  <si>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</si>
  <si>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</si>
  <si>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</si>
  <si>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</si>
  <si>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</si>
  <si>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</si>
  <si>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</si>
  <si>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</si>
  <si>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</si>
  <si>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</si>
  <si>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</si>
  <si>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</si>
  <si>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</si>
  <si>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</si>
  <si>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</si>
  <si>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</si>
  <si>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</si>
  <si>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</si>
  <si>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</si>
  <si>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</si>
  <si>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</si>
  <si>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</si>
  <si>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</si>
  <si>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</si>
  <si>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</si>
  <si>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</si>
  <si>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</si>
  <si>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</si>
  <si>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</si>
  <si>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</si>
  <si>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</si>
  <si>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</si>
  <si>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</si>
  <si>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</si>
  <si>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</si>
  <si>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</si>
  <si>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</si>
  <si>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</si>
  <si>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</si>
  <si>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</si>
  <si>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</si>
  <si>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</si>
  <si>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</si>
  <si>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</si>
  <si>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</si>
  <si>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</si>
  <si>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</si>
  <si>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</si>
  <si>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</si>
  <si>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</si>
  <si>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</si>
  <si>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</si>
  <si>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</si>
  <si>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</si>
  <si>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</si>
  <si>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</si>
  <si>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</si>
  <si>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</si>
  <si>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</si>
  <si>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</si>
  <si>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</si>
  <si>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</si>
  <si>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</si>
  <si>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</si>
  <si>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</si>
  <si>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</si>
  <si>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</si>
  <si>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</si>
  <si>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</si>
  <si>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</si>
  <si>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</si>
  <si>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</si>
  <si>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</si>
  <si>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</si>
  <si>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</si>
  <si>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</si>
  <si>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</si>
  <si>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</si>
  <si>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</si>
  <si>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</si>
  <si>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</si>
  <si>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</si>
  <si>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</si>
  <si>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</si>
  <si>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</si>
  <si>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</si>
  <si>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</si>
  <si>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</si>
  <si>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</si>
  <si>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</si>
  <si>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</si>
  <si>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</si>
  <si>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</si>
  <si>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</si>
  <si>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</si>
  <si>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</si>
  <si>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</si>
  <si>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</si>
  <si>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</si>
  <si>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</si>
  <si>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</si>
  <si>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</si>
  <si>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</si>
  <si>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</si>
  <si>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</si>
  <si>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</si>
  <si>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</si>
  <si>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</si>
  <si>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</si>
  <si>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</si>
  <si>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</si>
  <si>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</si>
  <si>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</si>
  <si>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</si>
  <si>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</si>
  <si>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</si>
  <si>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</si>
  <si>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</si>
  <si>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</si>
  <si>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</si>
  <si>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</si>
  <si>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</si>
  <si>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</si>
  <si>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</si>
  <si>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</si>
  <si>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</si>
  <si>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</si>
  <si>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</si>
  <si>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</si>
  <si>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</si>
  <si>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</si>
  <si>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</si>
  <si>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</si>
  <si>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</si>
  <si>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</si>
  <si>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</si>
  <si>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</si>
  <si>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</si>
  <si>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</si>
  <si>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</si>
  <si>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</si>
  <si>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</si>
  <si>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</si>
  <si>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</si>
  <si>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</si>
  <si>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</si>
  <si>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</si>
  <si>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</si>
  <si>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</si>
  <si>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</si>
  <si>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</si>
  <si>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</si>
  <si>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</si>
  <si>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</si>
  <si>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</si>
  <si>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</si>
  <si>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</si>
  <si>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</si>
  <si>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</si>
  <si>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</si>
  <si>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</si>
  <si>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</si>
  <si>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</si>
  <si>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</si>
  <si>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</si>
  <si>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</si>
  <si>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</si>
  <si>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</si>
  <si>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</si>
  <si>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</si>
  <si>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</si>
  <si>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</si>
  <si>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</si>
  <si>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</si>
  <si>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</si>
  <si>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</si>
  <si>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</si>
  <si>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</si>
  <si>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</si>
  <si>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</si>
  <si>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</si>
  <si>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</si>
  <si>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</si>
  <si>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</si>
  <si>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</si>
  <si>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</si>
  <si>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</si>
  <si>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</si>
  <si>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</si>
  <si>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</si>
  <si>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</si>
  <si>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</si>
  <si>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</si>
  <si>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</si>
  <si>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</si>
  <si>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</si>
  <si>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</si>
  <si>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</si>
  <si>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</si>
  <si>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</si>
  <si>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</si>
  <si>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</si>
  <si>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</si>
  <si>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</si>
  <si>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</si>
  <si>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</si>
  <si>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</si>
  <si>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</si>
  <si>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</si>
  <si>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</si>
  <si>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</si>
  <si>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</si>
  <si>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</si>
  <si>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</si>
  <si>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</si>
  <si>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</si>
  <si>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</si>
  <si>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</si>
  <si>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</si>
  <si>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</si>
  <si>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</si>
  <si>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</si>
  <si>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</si>
  <si>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</si>
  <si>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</si>
  <si>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</si>
  <si>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</si>
  <si>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</si>
  <si>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</si>
  <si>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</si>
  <si>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</si>
  <si>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</si>
  <si>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</si>
  <si>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</si>
  <si>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</si>
  <si>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</si>
  <si>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</si>
  <si>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</si>
  <si>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</si>
  <si>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</si>
  <si>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</si>
  <si>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</si>
  <si>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</si>
  <si>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</si>
  <si>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</si>
  <si>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</si>
  <si>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</si>
  <si>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</si>
  <si>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</si>
  <si>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</si>
  <si>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</si>
  <si>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</si>
  <si>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</si>
  <si>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</si>
  <si>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</si>
  <si>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</si>
  <si>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</si>
  <si>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</si>
  <si>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</si>
  <si>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</si>
  <si>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</si>
  <si>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</si>
  <si>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</si>
  <si>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</si>
  <si>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</si>
  <si>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</si>
  <si>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</si>
  <si>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</si>
  <si>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</si>
  <si>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</si>
  <si>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</si>
  <si>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</si>
  <si>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</si>
  <si>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</si>
  <si>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</si>
  <si>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</si>
  <si>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</si>
  <si>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</si>
  <si>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</si>
  <si>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</si>
  <si>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</si>
  <si>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</si>
  <si>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</si>
  <si>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</si>
  <si>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</si>
  <si>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</si>
  <si>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</si>
  <si>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</si>
  <si>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</si>
  <si>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</si>
  <si>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</si>
  <si>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</si>
  <si>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</si>
  <si>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</si>
  <si>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</si>
  <si>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</si>
  <si>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</si>
  <si>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</si>
  <si>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</si>
  <si>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</si>
  <si>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</si>
  <si>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</si>
  <si>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</si>
  <si>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</si>
  <si>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</si>
  <si>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</si>
  <si>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</si>
  <si>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</si>
  <si>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</si>
  <si>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</si>
  <si>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</si>
  <si>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</si>
  <si>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</si>
  <si>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</si>
  <si>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</si>
  <si>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</si>
  <si>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</si>
  <si>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</si>
  <si>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</si>
  <si>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</si>
  <si>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</si>
  <si>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</si>
  <si>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</si>
  <si>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</si>
  <si>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</si>
  <si>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</si>
  <si>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</si>
  <si>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</si>
  <si>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</si>
  <si>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</si>
  <si>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</si>
  <si>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</si>
  <si>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</si>
  <si>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</si>
  <si>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</si>
  <si>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</si>
  <si>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</si>
  <si>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</si>
  <si>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</si>
  <si>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</si>
  <si>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</si>
  <si>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</si>
  <si>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</si>
  <si>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</si>
  <si>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</si>
  <si>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</si>
  <si>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</si>
  <si>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</si>
  <si>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</si>
  <si>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</si>
  <si>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</si>
  <si>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</si>
  <si>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</si>
  <si>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</si>
  <si>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</si>
  <si>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</si>
  <si>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</si>
  <si>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</si>
  <si>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</si>
  <si>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</si>
  <si>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</si>
  <si>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</si>
  <si>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</si>
  <si>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</si>
  <si>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</si>
  <si>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</si>
  <si>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</si>
  <si>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</si>
  <si>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</si>
  <si>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</si>
  <si>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</si>
  <si>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</si>
  <si>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</si>
  <si>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</si>
  <si>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</si>
  <si>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</si>
  <si>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</si>
  <si>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</si>
  <si>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</si>
  <si>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</si>
  <si>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</si>
  <si>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</si>
  <si>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</si>
  <si>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</si>
  <si>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</si>
  <si>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</si>
  <si>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</si>
  <si>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</si>
  <si>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</si>
  <si>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</si>
  <si>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</si>
  <si>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</si>
  <si>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</si>
  <si>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</si>
  <si>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</si>
  <si>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</si>
  <si>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</si>
  <si>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</si>
  <si>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</si>
  <si>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</si>
  <si>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</si>
  <si>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</si>
  <si>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</si>
  <si>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</si>
  <si>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</si>
  <si>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</si>
  <si>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</si>
  <si>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</si>
  <si>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</si>
  <si>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</si>
  <si>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</si>
  <si>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</si>
  <si>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</si>
  <si>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</si>
  <si>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</si>
  <si>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</si>
  <si>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</si>
  <si>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</si>
  <si>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</si>
  <si>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</si>
  <si>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</si>
  <si>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</si>
  <si>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</si>
  <si>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</si>
  <si>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</si>
  <si>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</si>
  <si>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</si>
  <si>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</si>
  <si>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</si>
  <si>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</si>
  <si>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</si>
  <si>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</si>
  <si>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</si>
  <si>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</si>
  <si>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</si>
  <si>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</si>
  <si>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</si>
  <si>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</si>
  <si>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</si>
  <si>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</si>
  <si>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</si>
  <si>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</si>
  <si>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</si>
  <si>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</si>
  <si>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</si>
  <si>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</si>
  <si>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</si>
  <si>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</si>
  <si>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</si>
  <si>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</si>
  <si>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</si>
  <si>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</si>
  <si>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</si>
  <si>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</si>
  <si>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</si>
  <si>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</si>
  <si>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</si>
  <si>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</si>
  <si>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</si>
  <si>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</si>
  <si>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</si>
  <si>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</si>
  <si>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</si>
  <si>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</si>
  <si>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</si>
  <si>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</si>
  <si>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</si>
  <si>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</si>
  <si>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</si>
  <si>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</si>
  <si>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</si>
  <si>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</si>
  <si>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</si>
  <si>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</si>
  <si>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</si>
  <si>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</si>
  <si>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</si>
  <si>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</si>
  <si>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</si>
  <si>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</si>
  <si>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</si>
  <si>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</si>
  <si>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</si>
  <si>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</si>
  <si>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</si>
  <si>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</si>
  <si>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</si>
  <si>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</si>
  <si>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</si>
  <si>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</si>
  <si>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</si>
  <si>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</si>
  <si>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</si>
  <si>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</si>
  <si>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</si>
  <si>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</si>
  <si>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</si>
  <si>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</si>
  <si>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</si>
  <si>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</si>
  <si>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</si>
  <si>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</si>
  <si>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</si>
  <si>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</si>
  <si>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</si>
  <si>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</si>
  <si>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</si>
  <si>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</si>
  <si>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</si>
  <si>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</si>
  <si>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</si>
  <si>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</si>
  <si>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</si>
  <si>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</si>
  <si>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</si>
  <si>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</si>
  <si>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</si>
  <si>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</si>
  <si>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</si>
  <si>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</si>
  <si>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</si>
  <si>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</si>
  <si>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</si>
  <si>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</si>
  <si>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</si>
  <si>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</si>
  <si>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</si>
  <si>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</si>
  <si>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</si>
  <si>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</si>
  <si>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</si>
  <si>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</si>
  <si>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</si>
  <si>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</si>
  <si>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</si>
  <si>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</si>
  <si>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</si>
  <si>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</si>
  <si>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</si>
  <si>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</si>
  <si>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</si>
  <si>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</si>
  <si>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</si>
  <si>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</si>
  <si>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</si>
  <si>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</si>
  <si>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</si>
  <si>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</si>
  <si>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</si>
  <si>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</si>
  <si>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</si>
  <si>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</si>
  <si>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</si>
  <si>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</si>
  <si>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</si>
  <si>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</si>
  <si>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</si>
  <si>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</si>
  <si>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</si>
  <si>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</si>
  <si>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</si>
  <si>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</si>
  <si>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</si>
  <si>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</si>
  <si>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</si>
  <si>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</si>
  <si>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</si>
  <si>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</si>
  <si>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</si>
  <si>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</si>
  <si>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</si>
  <si>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</si>
  <si>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</si>
  <si>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</si>
  <si>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</si>
  <si>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</si>
  <si>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</si>
  <si>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</si>
  <si>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</si>
  <si>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</si>
  <si>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</si>
  <si>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</si>
  <si>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</si>
  <si>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</si>
  <si>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</si>
  <si>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</si>
  <si>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</si>
  <si>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</si>
  <si>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</si>
  <si>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</si>
  <si>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</si>
  <si>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</si>
  <si>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</si>
  <si>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</si>
  <si>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</si>
  <si>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</si>
  <si>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</si>
  <si>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</si>
  <si>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</si>
  <si>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</si>
  <si>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</si>
  <si>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</si>
  <si>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</si>
  <si>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</si>
  <si>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</si>
  <si>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</si>
  <si>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</si>
  <si>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</si>
  <si>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</si>
  <si>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</si>
  <si>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</si>
  <si>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</si>
  <si>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</si>
  <si>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</si>
  <si>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</si>
  <si>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</si>
  <si>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</si>
  <si>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</si>
  <si>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</si>
  <si>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</si>
  <si>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</si>
  <si>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</si>
  <si>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</si>
  <si>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</si>
  <si>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</si>
  <si>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</si>
  <si>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</si>
  <si>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</si>
  <si>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</si>
  <si>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</si>
  <si>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</si>
  <si>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</si>
  <si>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</si>
  <si>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</si>
  <si>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</si>
  <si>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</si>
  <si>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</si>
  <si>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</si>
  <si>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</si>
  <si>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</si>
  <si>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</si>
  <si>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</si>
  <si>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</si>
  <si>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</si>
  <si>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</si>
  <si>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</si>
  <si>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</si>
  <si>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</si>
  <si>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</si>
  <si>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</si>
  <si>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</si>
  <si>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</si>
  <si>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</si>
  <si>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</si>
  <si>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</si>
  <si>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</si>
  <si>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</si>
  <si>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</si>
  <si>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</si>
  <si>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</si>
  <si>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</si>
  <si>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</si>
  <si>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</si>
  <si>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</si>
  <si>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</si>
  <si>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</si>
  <si>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</si>
  <si>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</si>
  <si>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</si>
  <si>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</si>
  <si>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</si>
  <si>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</si>
  <si>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</si>
  <si>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</si>
  <si>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</si>
  <si>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</si>
  <si>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</si>
  <si>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</si>
  <si>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</si>
  <si>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</si>
  <si>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</si>
  <si>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</si>
  <si>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</si>
  <si>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</si>
  <si>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</si>
  <si>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</si>
  <si>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</si>
  <si>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</si>
  <si>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</si>
  <si>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</si>
  <si>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</si>
  <si>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</si>
  <si>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</si>
  <si>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</si>
  <si>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</si>
  <si>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</si>
  <si>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</si>
  <si>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</si>
  <si>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</si>
  <si>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</si>
  <si>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</si>
  <si>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</si>
  <si>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</si>
  <si>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</si>
  <si>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</si>
  <si>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</si>
  <si>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</si>
  <si>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</si>
  <si>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</si>
  <si>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</si>
  <si>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</si>
  <si>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</si>
  <si>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</si>
  <si>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</si>
  <si>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</si>
  <si>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</si>
  <si>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</si>
  <si>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</si>
  <si>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</si>
  <si>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</si>
  <si>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</si>
  <si>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</si>
  <si>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</si>
  <si>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</si>
  <si>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</si>
  <si>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</si>
  <si>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</si>
  <si>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</si>
  <si>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</si>
  <si>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</si>
  <si>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</si>
  <si>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</si>
  <si>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</si>
  <si>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</si>
  <si>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</si>
  <si>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</si>
  <si>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</si>
  <si>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</si>
  <si>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</si>
  <si>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</si>
  <si>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</si>
  <si>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</si>
  <si>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</si>
  <si>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</si>
  <si>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</si>
  <si>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</si>
  <si>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</si>
  <si>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</si>
  <si>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</si>
  <si>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</si>
  <si>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</si>
  <si>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</si>
  <si>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</si>
  <si>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</si>
  <si>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</si>
  <si>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</si>
  <si>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</si>
  <si>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</si>
  <si>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</si>
  <si>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</si>
  <si>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</si>
  <si>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</si>
  <si>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</si>
  <si>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</si>
  <si>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</si>
  <si>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</si>
  <si>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</si>
  <si>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</si>
  <si>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</si>
  <si>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</si>
  <si>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</si>
  <si>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</si>
  <si>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</si>
  <si>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</si>
  <si>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</si>
  <si>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</si>
  <si>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</si>
  <si>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</si>
  <si>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</si>
  <si>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</si>
  <si>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</si>
  <si>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</si>
  <si>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</si>
  <si>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</si>
  <si>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</si>
  <si>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</si>
  <si>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</si>
  <si>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</si>
  <si>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</si>
  <si>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</si>
  <si>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</si>
  <si>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</si>
  <si>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</si>
  <si>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</si>
  <si>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</si>
  <si>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</si>
  <si>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</si>
  <si>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</si>
  <si>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</si>
  <si>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</si>
  <si>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</si>
  <si>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</si>
  <si>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</si>
  <si>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</si>
  <si>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</si>
  <si>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</si>
  <si>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</si>
  <si>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</si>
  <si>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</si>
  <si>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</si>
  <si>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</si>
  <si>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</si>
  <si>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</si>
  <si>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</si>
  <si>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</si>
  <si>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</si>
  <si>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</si>
  <si>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</si>
  <si>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</si>
  <si>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</si>
  <si>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</si>
  <si>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</si>
  <si>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</si>
  <si>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</si>
  <si>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</si>
  <si>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</si>
  <si>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</si>
  <si>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</si>
  <si>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</si>
  <si>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</si>
  <si>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</si>
  <si>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</si>
  <si>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</si>
  <si>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</si>
  <si>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</si>
  <si>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</si>
  <si>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</si>
  <si>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</si>
  <si>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</si>
  <si>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</si>
  <si>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</si>
  <si>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</si>
  <si>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</si>
  <si>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</si>
  <si>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</si>
  <si>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</si>
  <si>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</si>
  <si>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</si>
  <si>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</si>
  <si>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</si>
  <si>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</si>
  <si>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</si>
  <si>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</si>
  <si>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</si>
  <si>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</si>
  <si>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</si>
  <si>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</si>
  <si>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</si>
  <si>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</si>
  <si>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</si>
  <si>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</si>
  <si>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</si>
  <si>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</si>
  <si>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</si>
  <si>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</si>
  <si>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</si>
  <si>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</si>
  <si>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</si>
  <si>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</si>
  <si>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</si>
  <si>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</si>
  <si>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</si>
  <si>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</si>
  <si>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</si>
  <si>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</si>
  <si>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</si>
  <si>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</si>
  <si>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</si>
  <si>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</si>
  <si>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</si>
  <si>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</si>
  <si>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</si>
  <si>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</si>
  <si>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</si>
  <si>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</si>
  <si>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</si>
  <si>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</si>
  <si>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</si>
  <si>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</si>
  <si>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</si>
  <si>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</si>
  <si>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</si>
  <si>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</si>
  <si>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</si>
  <si>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</si>
  <si>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</si>
  <si>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</si>
  <si>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</si>
  <si>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</si>
  <si>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</si>
  <si>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</si>
  <si>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</si>
  <si>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</si>
  <si>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</si>
  <si>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</si>
  <si>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</si>
  <si>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</si>
  <si>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</si>
  <si>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</si>
  <si>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</si>
  <si>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</si>
  <si>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</si>
  <si>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</si>
  <si>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</si>
  <si>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</si>
  <si>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</si>
  <si>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</si>
  <si>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</si>
  <si>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</si>
  <si>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</si>
  <si>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</si>
  <si>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</si>
  <si>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</si>
  <si>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</si>
  <si>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</si>
  <si>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</si>
  <si>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</si>
  <si>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</si>
  <si>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</si>
  <si>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</si>
  <si>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</si>
  <si>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</si>
  <si>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</si>
  <si>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</si>
  <si>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</si>
  <si>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</si>
  <si>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</si>
  <si>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</si>
  <si>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</si>
  <si>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</si>
  <si>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</si>
  <si>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</si>
  <si>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</si>
  <si>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</si>
  <si>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</si>
  <si>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</si>
  <si>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</si>
  <si>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</si>
  <si>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</si>
  <si>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</si>
  <si>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</si>
  <si>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</si>
  <si>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</si>
  <si>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</si>
  <si>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</si>
  <si>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</si>
  <si>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</si>
  <si>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</si>
  <si>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</si>
  <si>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</si>
  <si>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</si>
  <si>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</si>
  <si>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</si>
  <si>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</si>
  <si>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</si>
  <si>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</si>
  <si>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</si>
  <si>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</si>
  <si>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</si>
  <si>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</si>
  <si>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</si>
  <si>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</si>
  <si>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</si>
  <si>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</si>
  <si>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</si>
  <si>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</si>
  <si>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</si>
  <si>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</si>
  <si>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</si>
  <si>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</si>
  <si>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</si>
  <si>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</si>
  <si>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</si>
  <si>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</si>
  <si>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</si>
  <si>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</si>
  <si>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</si>
  <si>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</si>
  <si>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</si>
  <si>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</si>
  <si>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</si>
  <si>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</si>
  <si>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</si>
  <si>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</si>
  <si>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</si>
  <si>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</si>
  <si>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</si>
  <si>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</si>
  <si>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</si>
  <si>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</si>
  <si>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</si>
  <si>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</si>
  <si>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</si>
  <si>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</si>
  <si>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</si>
  <si>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</si>
  <si>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</si>
  <si>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</si>
  <si>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</si>
  <si>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</si>
  <si>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</si>
  <si>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</si>
  <si>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</si>
  <si>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</si>
  <si>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</si>
  <si>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</si>
  <si>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</si>
  <si>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</si>
  <si>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</si>
  <si>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</si>
  <si>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</si>
  <si>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</si>
  <si>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</si>
  <si>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</si>
  <si>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</si>
  <si>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</si>
  <si>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</si>
  <si>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</si>
  <si>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</si>
  <si>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</si>
  <si>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</si>
  <si>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</si>
  <si>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</si>
  <si>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</si>
  <si>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</si>
  <si>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</si>
  <si>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</si>
  <si>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</si>
  <si>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</si>
  <si>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</si>
  <si>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</si>
  <si>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</si>
  <si>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</si>
  <si>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</si>
  <si>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</si>
  <si>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</si>
  <si>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</si>
  <si>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</si>
  <si>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</si>
  <si>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</si>
  <si>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</si>
  <si>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</si>
  <si>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</si>
  <si>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</si>
  <si>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</si>
  <si>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</si>
  <si>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</si>
  <si>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</si>
  <si>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</si>
  <si>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</si>
  <si>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</si>
  <si>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</si>
  <si>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</si>
  <si>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</si>
  <si>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</si>
  <si>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</si>
  <si>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</si>
  <si>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</si>
  <si>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</si>
  <si>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</si>
  <si>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</si>
  <si>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</si>
  <si>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</si>
  <si>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</si>
  <si>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</si>
  <si>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</si>
  <si>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</si>
  <si>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</si>
  <si>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</si>
  <si>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</si>
  <si>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</si>
  <si>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</si>
  <si>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</si>
  <si>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</si>
  <si>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</si>
  <si>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</si>
  <si>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</si>
  <si>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</si>
  <si>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</si>
  <si>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</si>
  <si>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</si>
  <si>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</si>
  <si>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</si>
  <si>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</si>
  <si>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</si>
  <si>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</si>
  <si>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</si>
  <si>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</si>
  <si>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</si>
  <si>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</si>
  <si>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</si>
  <si>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</si>
  <si>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</si>
  <si>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</si>
  <si>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</si>
  <si>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</si>
  <si>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</si>
  <si>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</si>
  <si>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</si>
  <si>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</si>
  <si>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</si>
  <si>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</si>
  <si>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</si>
  <si>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</si>
  <si>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</si>
  <si>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</si>
  <si>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</si>
  <si>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</si>
  <si>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</si>
  <si>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</si>
  <si>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</si>
  <si>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</si>
  <si>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</si>
  <si>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</si>
  <si>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</si>
  <si>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</si>
  <si>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</si>
  <si>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</si>
  <si>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</si>
  <si>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</si>
  <si>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</si>
  <si>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</si>
  <si>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</si>
  <si>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</si>
  <si>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</si>
  <si>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</si>
  <si>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</si>
  <si>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</si>
  <si>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</si>
  <si>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</si>
  <si>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</si>
  <si>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</si>
  <si>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</si>
  <si>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</si>
  <si>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</si>
  <si>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</si>
  <si>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</si>
  <si>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</si>
  <si>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</si>
  <si>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</si>
  <si>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</si>
  <si>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</si>
  <si>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</si>
  <si>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</si>
  <si>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</si>
  <si>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</si>
  <si>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</si>
  <si>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</si>
  <si>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</si>
  <si>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</si>
  <si>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</si>
  <si>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</si>
  <si>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</si>
  <si>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</si>
  <si>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</si>
  <si>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</si>
  <si>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</si>
  <si>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</si>
  <si>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</si>
  <si>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</si>
  <si>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</si>
  <si>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</si>
  <si>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</si>
  <si>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</si>
  <si>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</si>
  <si>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</si>
  <si>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</si>
  <si>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</si>
  <si>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</si>
  <si>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</si>
  <si>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</si>
  <si>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</si>
  <si>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</si>
  <si>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</si>
  <si>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</si>
  <si>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</si>
  <si>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</si>
  <si>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</si>
  <si>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</si>
  <si>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</si>
  <si>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</si>
  <si>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</si>
  <si>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</si>
  <si>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</si>
  <si>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</si>
  <si>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</si>
  <si>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</si>
  <si>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</si>
  <si>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</si>
  <si>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</si>
  <si>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</si>
  <si>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</si>
  <si>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</si>
  <si>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</si>
  <si>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</si>
  <si>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</si>
  <si>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</si>
  <si>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</si>
  <si>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</si>
  <si>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</si>
  <si>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</si>
  <si>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</si>
  <si>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</si>
  <si>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</si>
  <si>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</si>
  <si>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</si>
  <si>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</si>
  <si>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</si>
  <si>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</si>
  <si>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</si>
  <si>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</si>
  <si>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</si>
  <si>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</si>
  <si>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</si>
  <si>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</si>
  <si>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</si>
  <si>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</si>
  <si>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</si>
  <si>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</si>
  <si>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</si>
  <si>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</si>
  <si>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</si>
  <si>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</si>
  <si>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</si>
  <si>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</si>
  <si>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</si>
  <si>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</si>
  <si>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</si>
  <si>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</si>
  <si>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</si>
  <si>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</si>
  <si>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</si>
  <si>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</si>
  <si>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</si>
  <si>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</si>
  <si>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</si>
  <si>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</si>
  <si>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</si>
  <si>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</si>
  <si>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</si>
  <si>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</si>
  <si>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</si>
  <si>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</si>
  <si>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</si>
  <si>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</si>
  <si>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</si>
  <si>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</si>
  <si>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</si>
  <si>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</si>
  <si>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</si>
  <si>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</si>
  <si>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</si>
  <si>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</si>
  <si>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</si>
  <si>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</si>
  <si>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</si>
  <si>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</si>
  <si>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</si>
  <si>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</si>
  <si>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</si>
  <si>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</si>
  <si>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</si>
  <si>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</si>
  <si>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</si>
  <si>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</si>
  <si>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</si>
  <si>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</si>
  <si>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</si>
  <si>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</si>
  <si>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</si>
  <si>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</si>
  <si>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</si>
  <si>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</si>
  <si>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</si>
  <si>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</si>
  <si>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</si>
  <si>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</si>
  <si>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</si>
  <si>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</si>
  <si>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</si>
  <si>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</si>
  <si>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</si>
  <si>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</si>
  <si>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</si>
  <si>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</si>
  <si>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</si>
  <si>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</si>
  <si>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</si>
  <si>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</si>
  <si>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</si>
  <si>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</si>
  <si>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</si>
  <si>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</si>
  <si>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</si>
  <si>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</si>
  <si>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</si>
  <si>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</si>
  <si>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</si>
  <si>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</si>
  <si>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</si>
  <si>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</si>
  <si>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</si>
  <si>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</si>
  <si>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</si>
  <si>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</si>
  <si>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</si>
  <si>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</si>
  <si>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</si>
  <si>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</si>
  <si>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</si>
  <si>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</si>
  <si>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</si>
  <si>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</si>
  <si>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</si>
  <si>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</si>
  <si>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</si>
  <si>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</si>
  <si>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</si>
  <si>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</si>
  <si>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</si>
  <si>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</si>
  <si>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</si>
  <si>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</si>
  <si>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</si>
  <si>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</si>
  <si>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</si>
  <si>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</si>
  <si>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</si>
  <si>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</si>
  <si>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</si>
  <si>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</si>
  <si>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</si>
  <si>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</si>
  <si>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</si>
  <si>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</si>
  <si>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</si>
  <si>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</si>
  <si>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</si>
  <si>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</si>
  <si>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</si>
  <si>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</si>
  <si>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</si>
  <si>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</si>
  <si>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</si>
  <si>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</si>
  <si>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</si>
  <si>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</si>
  <si>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</si>
  <si>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</si>
  <si>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</si>
  <si>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</si>
  <si>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</si>
  <si>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</si>
  <si>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</si>
  <si>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</si>
  <si>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</si>
  <si>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</si>
  <si>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</si>
  <si>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</si>
  <si>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</si>
  <si>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</si>
  <si>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</si>
  <si>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</si>
  <si>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</si>
  <si>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</si>
  <si>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</si>
  <si>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</si>
  <si>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</si>
  <si>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</si>
  <si>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</si>
  <si>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</si>
  <si>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</si>
  <si>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</si>
  <si>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</si>
  <si>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</si>
  <si>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</si>
  <si>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</si>
  <si>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</si>
  <si>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</si>
  <si>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</si>
  <si>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</si>
  <si>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</si>
  <si>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</si>
  <si>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</si>
  <si>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</si>
  <si>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</si>
  <si>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</si>
  <si>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</si>
  <si>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</si>
  <si>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</si>
  <si>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</si>
  <si>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</si>
  <si>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</si>
  <si>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</si>
  <si>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</si>
  <si>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</si>
  <si>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</si>
  <si>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</si>
  <si>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</si>
  <si>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</si>
  <si>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</si>
  <si>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</si>
  <si>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</si>
  <si>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</si>
  <si>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</si>
  <si>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</si>
  <si>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</si>
  <si>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</si>
  <si>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</si>
  <si>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</si>
  <si>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</si>
  <si>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</si>
  <si>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</si>
  <si>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</si>
  <si>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</si>
  <si>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</si>
  <si>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</si>
  <si>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</si>
  <si>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</si>
  <si>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</si>
  <si>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</si>
  <si>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</si>
  <si>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</si>
  <si>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</si>
  <si>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</si>
  <si>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</si>
  <si>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</si>
  <si>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</si>
  <si>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</si>
  <si>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</si>
  <si>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</si>
  <si>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</si>
  <si>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</si>
  <si>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</si>
  <si>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</si>
  <si>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</si>
  <si>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</si>
  <si>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</si>
  <si>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</si>
  <si>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</si>
  <si>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</si>
  <si>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</si>
  <si>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</si>
  <si>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</si>
  <si>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</si>
  <si>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</si>
  <si>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</si>
  <si>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</si>
  <si>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</si>
  <si>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</si>
  <si>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</si>
  <si>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</si>
  <si>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</si>
  <si>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</si>
  <si>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</si>
  <si>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</si>
  <si>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</si>
  <si>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</si>
  <si>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</si>
  <si>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</si>
  <si>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</si>
  <si>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</si>
  <si>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</si>
  <si>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</si>
  <si>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</si>
  <si>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</si>
  <si>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</si>
  <si>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</si>
  <si>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</si>
  <si>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</si>
  <si>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</si>
  <si>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</si>
  <si>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</si>
  <si>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</si>
  <si>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</si>
  <si>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</si>
  <si>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</si>
  <si>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</si>
  <si>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</si>
  <si>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</si>
  <si>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</si>
  <si>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</si>
  <si>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</si>
  <si>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</si>
  <si>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</si>
  <si>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</si>
  <si>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</si>
  <si>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</si>
  <si>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</si>
  <si>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</si>
  <si>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</si>
  <si>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</si>
  <si>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</si>
  <si>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</si>
  <si>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</si>
  <si>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</si>
  <si>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</si>
  <si>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</si>
  <si>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</si>
  <si>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</si>
  <si>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</si>
  <si>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</si>
  <si>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</si>
  <si>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</si>
  <si>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</si>
  <si>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</si>
  <si>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</si>
  <si>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</si>
  <si>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</si>
  <si>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</si>
  <si>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</si>
  <si>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</si>
  <si>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</si>
  <si>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</si>
  <si>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</si>
  <si>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</si>
  <si>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</si>
  <si>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</si>
  <si>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</si>
  <si>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</si>
  <si>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</si>
  <si>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</si>
  <si>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</si>
  <si>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</si>
  <si>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</si>
  <si>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</si>
  <si>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</si>
  <si>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</si>
  <si>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</si>
  <si>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</si>
  <si>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</si>
  <si>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</si>
  <si>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</si>
  <si>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</si>
  <si>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</si>
  <si>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</si>
  <si>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</si>
  <si>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</si>
  <si>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</si>
  <si>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</si>
  <si>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</si>
  <si>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</si>
  <si>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</si>
  <si>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</si>
  <si>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</si>
  <si>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</si>
  <si>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</si>
  <si>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</si>
  <si>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</si>
  <si>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</si>
  <si>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</si>
  <si>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</si>
  <si>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</si>
  <si>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</si>
  <si>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</si>
  <si>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</si>
  <si>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</si>
  <si>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</si>
  <si>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</si>
  <si>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</si>
  <si>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</si>
  <si>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</si>
  <si>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</si>
  <si>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</si>
  <si>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</si>
  <si>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</si>
  <si>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</si>
  <si>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</si>
  <si>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</si>
  <si>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</si>
  <si>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</si>
  <si>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</si>
  <si>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</si>
  <si>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</si>
  <si>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</si>
  <si>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</si>
  <si>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</si>
  <si>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</si>
  <si>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</si>
  <si>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</si>
  <si>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</si>
  <si>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</si>
  <si>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</si>
  <si>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</si>
  <si>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</si>
  <si>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</si>
  <si>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</si>
  <si>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</si>
  <si>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</si>
  <si>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</si>
  <si>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</si>
  <si>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</si>
  <si>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</si>
  <si>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</si>
  <si>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</si>
  <si>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</si>
  <si>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</si>
  <si>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</si>
  <si>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</si>
  <si>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</si>
  <si>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</si>
  <si>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</si>
  <si>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</si>
  <si>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</si>
  <si>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</si>
  <si>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</si>
  <si>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</si>
  <si>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</si>
  <si>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</si>
  <si>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</si>
  <si>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</si>
  <si>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</si>
  <si>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</si>
  <si>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</si>
  <si>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</si>
  <si>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</si>
  <si>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</si>
  <si>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</si>
  <si>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</si>
  <si>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</si>
  <si>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</si>
  <si>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</si>
  <si>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</si>
  <si>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</si>
  <si>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</si>
  <si>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</si>
  <si>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</si>
  <si>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</si>
  <si>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</si>
  <si>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</si>
  <si>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</si>
  <si>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</si>
  <si>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</si>
  <si>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</si>
  <si>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</si>
  <si>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</si>
  <si>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</si>
  <si>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</si>
  <si>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</si>
  <si>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</si>
  <si>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</si>
  <si>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</si>
  <si>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</si>
  <si>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</si>
  <si>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</si>
  <si>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</si>
  <si>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</si>
  <si>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</si>
  <si>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</si>
  <si>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</si>
  <si>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</si>
  <si>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</si>
  <si>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</si>
  <si>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</si>
  <si>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</si>
  <si>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</si>
  <si>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</si>
  <si>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</si>
  <si>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</si>
  <si>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</si>
  <si>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</si>
  <si>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</si>
  <si>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</si>
  <si>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</si>
  <si>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</si>
  <si>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</si>
  <si>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</si>
  <si>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</si>
  <si>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</si>
  <si>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</si>
  <si>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</si>
  <si>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</si>
  <si>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</si>
  <si>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</si>
  <si>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</si>
  <si>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</si>
  <si>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</si>
  <si>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</si>
  <si>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</si>
  <si>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</si>
  <si>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</si>
  <si>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</si>
  <si>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</si>
  <si>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</si>
  <si>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</si>
  <si>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</si>
  <si>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</si>
  <si>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</si>
  <si>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</si>
  <si>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</si>
  <si>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</si>
  <si>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</si>
  <si>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</si>
  <si>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</si>
  <si>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</si>
  <si>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</si>
  <si>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</si>
  <si>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</si>
  <si>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</si>
  <si>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</si>
  <si>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</si>
  <si>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</si>
  <si>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</si>
  <si>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</si>
  <si>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</si>
  <si>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</si>
  <si>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</si>
  <si>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</si>
  <si>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</si>
  <si>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</si>
  <si>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</si>
  <si>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</si>
  <si>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</si>
  <si>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</si>
  <si>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</si>
  <si>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</si>
  <si>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</si>
  <si>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</si>
  <si>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</si>
  <si>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</si>
  <si>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</si>
  <si>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</si>
  <si>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</si>
  <si>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</si>
  <si>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</si>
  <si>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</si>
  <si>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</si>
  <si>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</si>
  <si>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</si>
  <si>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</si>
  <si>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</si>
  <si>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</si>
  <si>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</si>
  <si>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</si>
  <si>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</si>
  <si>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</si>
  <si>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</si>
  <si>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</si>
  <si>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</si>
  <si>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</si>
  <si>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</si>
  <si>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</si>
  <si>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</si>
  <si>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</si>
  <si>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</si>
  <si>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</si>
  <si>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</si>
  <si>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</si>
  <si>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</si>
  <si>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</si>
  <si>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</si>
  <si>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</si>
  <si>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</si>
  <si>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</si>
  <si>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</si>
  <si>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</si>
  <si>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</si>
  <si>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</si>
  <si>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</si>
  <si>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</si>
  <si>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</si>
  <si>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</si>
  <si>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</si>
  <si>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</si>
  <si>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</si>
  <si>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</si>
  <si>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</si>
  <si>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</si>
  <si>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</si>
  <si>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</si>
  <si>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</si>
  <si>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</si>
  <si>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</si>
  <si>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</si>
  <si>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</si>
  <si>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</si>
  <si>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</si>
  <si>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</si>
  <si>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</si>
  <si>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</si>
  <si>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</si>
  <si>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</si>
  <si>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</si>
  <si>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</si>
  <si>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</si>
  <si>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</si>
  <si>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</si>
  <si>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</si>
  <si>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</si>
  <si>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</si>
  <si>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</si>
  <si>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</si>
  <si>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</si>
  <si>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</si>
  <si>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</si>
  <si>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</si>
  <si>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</si>
  <si>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</si>
  <si>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</si>
  <si>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</si>
  <si>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</si>
  <si>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</si>
  <si>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</si>
  <si>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</si>
  <si>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</si>
  <si>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</si>
  <si>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</si>
  <si>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</si>
  <si>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</si>
  <si>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</si>
  <si>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</si>
  <si>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</si>
  <si>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</si>
  <si>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</si>
  <si>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</si>
  <si>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</si>
  <si>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</si>
  <si>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</si>
  <si>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</si>
  <si>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</si>
  <si>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</si>
  <si>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</si>
  <si>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</si>
  <si>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</si>
  <si>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</si>
  <si>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</si>
  <si>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</si>
  <si>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</si>
  <si>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</si>
  <si>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</si>
  <si>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</si>
  <si>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</si>
  <si>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</si>
  <si>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</si>
  <si>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</si>
  <si>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</si>
  <si>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</si>
  <si>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</si>
  <si>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</si>
  <si>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</si>
  <si>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</si>
  <si>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</si>
  <si>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</si>
  <si>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</si>
  <si>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</si>
  <si>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</si>
  <si>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</si>
  <si>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</si>
  <si>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</si>
  <si>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</si>
  <si>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</si>
  <si>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</si>
  <si>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</si>
  <si>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</si>
  <si>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</si>
  <si>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</si>
  <si>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</si>
  <si>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</si>
  <si>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</si>
  <si>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</si>
  <si>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</si>
  <si>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</si>
  <si>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</si>
  <si>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</si>
  <si>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</si>
  <si>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</si>
  <si>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</si>
  <si>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</si>
  <si>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</si>
  <si>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</si>
  <si>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</si>
  <si>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</si>
  <si>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</si>
  <si>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</si>
  <si>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</si>
  <si>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</si>
  <si>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</si>
  <si>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</si>
  <si>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</si>
  <si>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</si>
  <si>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</si>
  <si>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</si>
  <si>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</si>
  <si>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</si>
  <si>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</si>
  <si>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</si>
  <si>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</si>
  <si>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</si>
  <si>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</si>
  <si>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</si>
  <si>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</si>
  <si>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</si>
  <si>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</si>
  <si>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</si>
  <si>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</si>
  <si>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</si>
  <si>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</si>
  <si>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</si>
  <si>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</si>
  <si>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</si>
  <si>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</si>
  <si>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</si>
  <si>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</si>
  <si>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</si>
  <si>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</si>
  <si>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</si>
  <si>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</si>
  <si>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</si>
  <si>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</si>
  <si>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</si>
  <si>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</si>
  <si>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</si>
  <si>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</si>
  <si>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</si>
  <si>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</si>
  <si>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</si>
  <si>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</si>
  <si>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</si>
  <si>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</si>
  <si>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</si>
  <si>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</si>
  <si>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</si>
  <si>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</si>
  <si>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</si>
  <si>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</si>
  <si>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</si>
  <si>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</si>
  <si>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</si>
  <si>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</si>
  <si>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</si>
  <si>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</si>
  <si>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</si>
  <si>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</si>
  <si>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</si>
  <si>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</si>
  <si>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</si>
  <si>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</si>
  <si>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</si>
  <si>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</si>
  <si>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</si>
  <si>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</si>
  <si>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</si>
  <si>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</si>
  <si>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</si>
  <si>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</si>
  <si>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</si>
  <si>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</si>
  <si>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</si>
  <si>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</si>
  <si>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</si>
  <si>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</si>
  <si>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</si>
  <si>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</si>
  <si>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</si>
  <si>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</si>
  <si>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</si>
  <si>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</si>
  <si>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</si>
  <si>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</si>
  <si>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</si>
  <si>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</si>
  <si>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</si>
  <si>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</si>
  <si>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</si>
  <si>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</si>
  <si>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</si>
  <si>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</si>
  <si>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</si>
  <si>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</si>
  <si>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</si>
  <si>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</si>
  <si>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</si>
  <si>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</si>
  <si>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</si>
  <si>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</si>
  <si>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</si>
  <si>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</si>
  <si>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</si>
  <si>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</si>
  <si>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</si>
  <si>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</si>
  <si>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</si>
  <si>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</si>
  <si>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</si>
  <si>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</si>
  <si>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</si>
  <si>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</si>
  <si>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</si>
  <si>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</si>
  <si>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</si>
  <si>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</si>
  <si>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</si>
  <si>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</si>
  <si>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</si>
  <si>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</si>
  <si>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</si>
  <si>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</si>
  <si>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</si>
  <si>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</si>
  <si>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</si>
  <si>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</si>
  <si>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</si>
  <si>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</si>
  <si>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</si>
  <si>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</si>
  <si>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</si>
  <si>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</si>
  <si>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</si>
  <si>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</si>
  <si>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</si>
  <si>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</si>
  <si>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</si>
  <si>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</si>
  <si>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</si>
  <si>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</si>
  <si>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</si>
  <si>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</si>
  <si>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</si>
  <si>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</si>
  <si>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</si>
  <si>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</si>
  <si>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</si>
  <si>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</si>
  <si>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</si>
  <si>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</si>
  <si>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</si>
  <si>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</si>
  <si>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</si>
  <si>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</si>
  <si>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</si>
  <si>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</si>
  <si>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</si>
  <si>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</si>
  <si>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</si>
  <si>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</si>
  <si>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</si>
  <si>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</si>
  <si>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</si>
  <si>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</si>
  <si>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</si>
  <si>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</si>
  <si>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</si>
  <si>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</si>
  <si>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</si>
  <si>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</si>
  <si>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</si>
  <si>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</si>
  <si>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</si>
  <si>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</si>
  <si>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</si>
  <si>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</si>
  <si>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</si>
  <si>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</si>
  <si>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</si>
  <si>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</si>
  <si>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</si>
  <si>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</si>
  <si>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</si>
  <si>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</si>
  <si>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</si>
  <si>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</si>
  <si>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</si>
  <si>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</si>
  <si>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</si>
  <si>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</si>
  <si>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</si>
  <si>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</si>
  <si>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</si>
  <si>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</si>
  <si>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</si>
  <si>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</si>
  <si>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</si>
  <si>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</si>
  <si>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</si>
  <si>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</si>
  <si>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</si>
  <si>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</si>
  <si>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</si>
  <si>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</si>
  <si>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</si>
  <si>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</si>
  <si>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</si>
  <si>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</si>
  <si>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</si>
  <si>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</si>
  <si>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</si>
  <si>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</si>
  <si>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</si>
  <si>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</si>
  <si>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</si>
  <si>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</si>
  <si>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</si>
  <si>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</si>
  <si>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</si>
  <si>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</si>
  <si>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</si>
  <si>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</si>
  <si>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</si>
  <si>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</si>
  <si>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</si>
  <si>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</si>
  <si>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</si>
  <si>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</si>
  <si>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</si>
  <si>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</si>
  <si>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</si>
  <si>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</si>
  <si>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</si>
  <si>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</si>
  <si>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</si>
  <si>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</si>
  <si>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</si>
  <si>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</si>
  <si>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</si>
  <si>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</si>
  <si>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</si>
  <si>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</si>
  <si>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</si>
  <si>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</si>
  <si>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</si>
  <si>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</si>
  <si>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</si>
  <si>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</si>
  <si>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</si>
  <si>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</si>
  <si>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</si>
  <si>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</si>
  <si>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</si>
  <si>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</si>
  <si>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</si>
  <si>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</si>
  <si>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</si>
  <si>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</si>
  <si>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</si>
  <si>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</si>
  <si>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</si>
  <si>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</si>
  <si>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</si>
  <si>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</si>
  <si>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</si>
  <si>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</si>
  <si>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</si>
  <si>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</si>
  <si>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</si>
  <si>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</si>
  <si>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</si>
  <si>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</si>
  <si>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</si>
  <si>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</si>
  <si>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</si>
  <si>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</si>
  <si>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</si>
  <si>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</si>
  <si>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</si>
  <si>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</si>
  <si>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</si>
  <si>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</si>
  <si>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</si>
  <si>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</si>
  <si>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</si>
  <si>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</si>
  <si>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</si>
  <si>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</si>
  <si>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</si>
  <si>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</si>
  <si>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</si>
  <si>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</si>
  <si>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</si>
  <si>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</si>
  <si>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</si>
  <si>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</si>
  <si>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</si>
  <si>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</si>
  <si>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</si>
  <si>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</si>
  <si>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</si>
  <si>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</si>
  <si>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</si>
  <si>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</si>
  <si>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</si>
  <si>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</si>
  <si>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</si>
  <si>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</si>
  <si>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</si>
  <si>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</si>
  <si>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</si>
  <si>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</si>
  <si>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</si>
  <si>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</si>
  <si>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</si>
  <si>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</si>
  <si>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</si>
  <si>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</si>
  <si>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</si>
  <si>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</si>
  <si>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</si>
  <si>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</si>
  <si>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</si>
  <si>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</si>
  <si>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</si>
  <si>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</si>
  <si>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</si>
  <si>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</si>
  <si>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</si>
  <si>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</si>
  <si>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</si>
  <si>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</si>
  <si>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</si>
  <si>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</si>
  <si>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</si>
  <si>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</si>
  <si>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</si>
  <si>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</si>
  <si>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</si>
  <si>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</si>
  <si>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</si>
  <si>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</si>
  <si>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</si>
  <si>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</si>
  <si>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</si>
  <si>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</si>
  <si>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</si>
  <si>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</si>
  <si>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</si>
  <si>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</si>
  <si>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</si>
  <si>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</si>
  <si>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</si>
  <si>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</si>
  <si>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</si>
  <si>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</si>
  <si>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</si>
  <si>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</si>
  <si>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</si>
  <si>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</si>
  <si>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</si>
  <si>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</si>
  <si>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</si>
  <si>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</si>
  <si>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</si>
  <si>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</si>
  <si>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</si>
  <si>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</si>
  <si>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</si>
  <si>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</si>
  <si>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</si>
  <si>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</si>
  <si>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</si>
  <si>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</si>
  <si>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</si>
  <si>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</si>
  <si>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</si>
  <si>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</si>
  <si>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</si>
  <si>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</si>
  <si>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</si>
  <si>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</si>
  <si>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</si>
  <si>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</si>
  <si>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</si>
  <si>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</si>
  <si>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</si>
  <si>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</si>
  <si>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</si>
  <si>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</si>
  <si>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</si>
  <si>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</si>
  <si>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</si>
  <si>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</si>
  <si>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</si>
  <si>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</si>
  <si>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</si>
  <si>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</si>
  <si>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</si>
  <si>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</si>
  <si>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</si>
  <si>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</si>
  <si>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</si>
  <si>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</si>
  <si>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</si>
  <si>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</si>
  <si>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</si>
  <si>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</si>
  <si>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</si>
  <si>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</si>
  <si>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</si>
  <si>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</si>
  <si>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</si>
  <si>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</si>
  <si>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</si>
  <si>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</si>
  <si>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</si>
  <si>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</si>
  <si>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</si>
  <si>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</si>
  <si>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</si>
  <si>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</si>
  <si>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</si>
  <si>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</si>
  <si>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</si>
  <si>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</si>
  <si>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</si>
  <si>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</si>
  <si>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</si>
  <si>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</si>
  <si>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</si>
  <si>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</si>
  <si>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</si>
  <si>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</si>
  <si>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</si>
  <si>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</si>
  <si>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</si>
  <si>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</si>
  <si>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</si>
  <si>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</si>
  <si>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</si>
  <si>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</si>
  <si>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</si>
  <si>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</si>
  <si>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</si>
  <si>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</si>
  <si>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</si>
  <si>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</si>
  <si>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</si>
  <si>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</si>
  <si>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</si>
  <si>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</si>
  <si>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</si>
  <si>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</si>
  <si>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</si>
  <si>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</si>
  <si>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</si>
  <si>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</si>
  <si>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</si>
  <si>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</si>
  <si>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</si>
  <si>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</si>
  <si>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</si>
  <si>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</si>
  <si>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</si>
  <si>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</si>
  <si>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</si>
  <si>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</si>
  <si>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</si>
  <si>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</si>
  <si>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</si>
  <si>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</si>
  <si>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</si>
  <si>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</si>
  <si>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</si>
  <si>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</si>
  <si>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</si>
  <si>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</si>
  <si>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</si>
  <si>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</si>
  <si>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</si>
  <si>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</si>
  <si>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</si>
  <si>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</si>
  <si>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</si>
  <si>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</si>
  <si>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</si>
  <si>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</si>
  <si>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</si>
  <si>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</si>
  <si>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</si>
  <si>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</si>
  <si>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</si>
  <si>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</si>
  <si>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</si>
  <si>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</si>
  <si>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</si>
  <si>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</si>
  <si>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</si>
  <si>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</si>
  <si>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</si>
  <si>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</si>
  <si>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</si>
  <si>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</si>
  <si>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</si>
  <si>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</si>
  <si>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</si>
  <si>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</si>
  <si>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</si>
  <si>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</si>
  <si>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</si>
  <si>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</si>
  <si>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</si>
  <si>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</si>
  <si>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</si>
  <si>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</si>
  <si>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</si>
  <si>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</si>
  <si>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</si>
  <si>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</si>
  <si>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</si>
  <si>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</si>
  <si>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</si>
  <si>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</si>
  <si>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</si>
  <si>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</si>
  <si>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</si>
  <si>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</si>
  <si>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</si>
  <si>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</si>
  <si>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</si>
  <si>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</si>
  <si>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</si>
  <si>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</si>
  <si>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</si>
  <si>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</si>
  <si>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</si>
  <si>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</si>
  <si>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</si>
  <si>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</si>
  <si>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</si>
  <si>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</si>
  <si>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</si>
  <si>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</si>
  <si>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</si>
  <si>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</si>
  <si>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</si>
  <si>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</si>
  <si>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</si>
  <si>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</si>
  <si>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</si>
  <si>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</si>
  <si>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</si>
  <si>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</si>
  <si>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</si>
  <si>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</si>
  <si>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</si>
  <si>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</si>
  <si>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</si>
  <si>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</si>
  <si>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</si>
  <si>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</si>
  <si>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</si>
  <si>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</si>
  <si>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</si>
  <si>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</si>
  <si>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</si>
  <si>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</si>
  <si>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</si>
  <si>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</si>
  <si>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</si>
  <si>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</si>
  <si>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</si>
  <si>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</si>
  <si>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</si>
  <si>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</si>
  <si>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</si>
  <si>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</si>
  <si>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</si>
  <si>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</si>
  <si>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</si>
  <si>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</si>
  <si>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</si>
  <si>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</si>
  <si>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</si>
  <si>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</si>
  <si>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</si>
  <si>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</si>
  <si>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</si>
  <si>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</si>
  <si>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</si>
  <si>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</si>
  <si>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</si>
  <si>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</si>
  <si>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</si>
  <si>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</si>
  <si>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</si>
  <si>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</si>
  <si>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</si>
  <si>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</si>
  <si>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</si>
  <si>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</si>
  <si>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</si>
  <si>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</si>
  <si>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</si>
  <si>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</si>
  <si>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</si>
  <si>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</si>
  <si>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</si>
  <si>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</si>
  <si>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</si>
  <si>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</si>
  <si>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</si>
  <si>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</si>
  <si>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</si>
  <si>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</si>
  <si>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</si>
  <si>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</si>
  <si>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</si>
  <si>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</si>
  <si>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</si>
  <si>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</si>
  <si>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</si>
  <si>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</si>
  <si>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</si>
  <si>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</si>
  <si>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</si>
  <si>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</si>
  <si>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</si>
  <si>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</si>
  <si>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</si>
  <si>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</si>
  <si>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</si>
  <si>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</si>
  <si>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</si>
  <si>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</si>
  <si>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</si>
  <si>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</si>
  <si>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</si>
  <si>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</si>
  <si>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</si>
  <si>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</si>
  <si>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</si>
  <si>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</si>
  <si>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</si>
  <si>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</si>
  <si>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</si>
  <si>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</si>
  <si>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</si>
  <si>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</si>
  <si>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</si>
  <si>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</si>
  <si>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</si>
  <si>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</si>
  <si>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</si>
  <si>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</si>
  <si>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</si>
  <si>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</si>
  <si>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</si>
  <si>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</si>
  <si>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</si>
  <si>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</si>
  <si>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</si>
  <si>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</si>
  <si>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</si>
  <si>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</si>
  <si>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</si>
  <si>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</si>
  <si>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</si>
  <si>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</si>
  <si>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</si>
  <si>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</si>
  <si>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</si>
  <si>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</si>
  <si>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</si>
  <si>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</si>
  <si>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</si>
  <si>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</si>
  <si>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</si>
  <si>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</si>
  <si>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</si>
  <si>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</si>
  <si>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</si>
  <si>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</si>
  <si>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</si>
  <si>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</si>
  <si>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</si>
  <si>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</si>
  <si>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</si>
  <si>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</si>
  <si>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</si>
  <si>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</si>
  <si>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</si>
  <si>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</si>
  <si>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</si>
  <si>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</si>
  <si>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</si>
  <si>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</si>
  <si>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</si>
  <si>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</si>
  <si>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</si>
  <si>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</si>
  <si>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</si>
  <si>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</si>
  <si>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</si>
  <si>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</si>
  <si>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</si>
  <si>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</si>
  <si>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</si>
  <si>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</si>
  <si>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</si>
  <si>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</si>
  <si>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</si>
  <si>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</si>
  <si>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</si>
  <si>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</si>
  <si>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</si>
  <si>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</si>
  <si>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</si>
  <si>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</si>
  <si>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</si>
  <si>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</si>
  <si>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</si>
  <si>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</si>
  <si>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</si>
  <si>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</si>
  <si>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</si>
  <si>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</si>
  <si>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</si>
  <si>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</si>
  <si>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</si>
  <si>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</si>
  <si>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</si>
  <si>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</si>
  <si>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</si>
  <si>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</si>
  <si>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</si>
  <si>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</si>
  <si>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</si>
  <si>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</si>
  <si>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</si>
  <si>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</si>
  <si>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</si>
  <si>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</si>
  <si>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</si>
  <si>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</si>
  <si>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</si>
  <si>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</si>
  <si>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</si>
  <si>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</si>
  <si>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</si>
  <si>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</si>
  <si>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</si>
  <si>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</si>
  <si>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</si>
  <si>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</si>
  <si>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</si>
  <si>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</si>
  <si>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</si>
  <si>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</si>
  <si>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</si>
  <si>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</si>
  <si>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</si>
  <si>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</si>
  <si>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</si>
  <si>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</si>
  <si>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</si>
  <si>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</si>
  <si>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</si>
  <si>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</si>
  <si>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</si>
  <si>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</si>
  <si>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</si>
  <si>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</si>
  <si>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</si>
  <si>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</si>
  <si>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</si>
  <si>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</si>
  <si>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</si>
  <si>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</si>
  <si>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</si>
  <si>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</si>
  <si>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</si>
  <si>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</si>
  <si>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</si>
  <si>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</si>
  <si>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</si>
  <si>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</si>
  <si>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</si>
  <si>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</si>
  <si>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</si>
  <si>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</si>
  <si>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</si>
  <si>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</si>
  <si>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</si>
  <si>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</si>
  <si>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</si>
  <si>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</si>
  <si>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</si>
  <si>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</si>
  <si>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</si>
  <si>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</si>
  <si>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</si>
  <si>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</si>
  <si>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</si>
  <si>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</si>
  <si>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</si>
  <si>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</si>
  <si>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</si>
  <si>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</si>
  <si>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</si>
  <si>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</si>
  <si>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</si>
  <si>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</si>
  <si>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</si>
  <si>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</si>
  <si>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</si>
  <si>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</si>
  <si>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</si>
  <si>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</si>
  <si>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</si>
  <si>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</si>
  <si>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</si>
  <si>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</si>
  <si>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</si>
  <si>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</si>
  <si>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</si>
  <si>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</si>
  <si>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</si>
  <si>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</si>
  <si>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</si>
  <si>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</si>
  <si>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</si>
  <si>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</si>
  <si>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</si>
  <si>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</si>
  <si>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</si>
  <si>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</si>
  <si>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</si>
  <si>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</si>
  <si>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</si>
  <si>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</si>
  <si>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</si>
  <si>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</si>
  <si>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</si>
  <si>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</si>
  <si>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</si>
  <si>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</si>
  <si>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</si>
  <si>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</si>
  <si>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</si>
  <si>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</si>
  <si>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</si>
  <si>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</si>
  <si>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</si>
  <si>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</si>
  <si>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</si>
  <si>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</si>
  <si>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</si>
  <si>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</si>
  <si>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</si>
  <si>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</si>
  <si>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</si>
  <si>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</si>
  <si>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</si>
  <si>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</si>
  <si>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</si>
  <si>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</si>
  <si>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</si>
  <si>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</si>
  <si>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</si>
  <si>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</si>
  <si>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</si>
  <si>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</si>
  <si>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</si>
  <si>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</si>
  <si>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</si>
  <si>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</si>
  <si>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</si>
  <si>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</si>
  <si>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</si>
  <si>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</si>
  <si>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</si>
  <si>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</si>
  <si>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</si>
  <si>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</si>
  <si>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</si>
  <si>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</si>
  <si>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</si>
  <si>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</si>
  <si>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</si>
  <si>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</si>
  <si>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</si>
  <si>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</si>
  <si>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</si>
  <si>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</si>
  <si>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</si>
  <si>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</si>
  <si>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</si>
  <si>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</si>
  <si>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</si>
  <si>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</si>
  <si>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</si>
  <si>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</si>
  <si>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</si>
  <si>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</si>
  <si>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</si>
  <si>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</si>
  <si>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</si>
  <si>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</si>
  <si>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</si>
  <si>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</si>
  <si>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</si>
  <si>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</si>
  <si>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</si>
  <si>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</si>
  <si>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</si>
  <si>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</si>
  <si>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</si>
  <si>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</si>
  <si>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</si>
  <si>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</si>
  <si>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</si>
  <si>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</si>
  <si>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</si>
  <si>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</si>
  <si>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</si>
  <si>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</si>
  <si>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</si>
  <si>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</si>
  <si>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</si>
  <si>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</si>
  <si>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</si>
  <si>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</si>
  <si>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</si>
  <si>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</si>
  <si>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</si>
  <si>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</si>
  <si>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</si>
  <si>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</si>
  <si>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</si>
  <si>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</si>
  <si>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</si>
  <si>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</si>
  <si>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</si>
  <si>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</si>
  <si>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</si>
  <si>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</si>
  <si>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</si>
  <si>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</si>
  <si>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</si>
  <si>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</si>
  <si>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</si>
  <si>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</si>
  <si>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</si>
  <si>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</si>
  <si>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</si>
  <si>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</si>
  <si>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</si>
  <si>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</si>
  <si>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</si>
  <si>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</si>
  <si>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</si>
  <si>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</si>
  <si>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</si>
  <si>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</si>
  <si>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</si>
  <si>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</si>
  <si>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</si>
  <si>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</si>
  <si>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</si>
  <si>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</si>
  <si>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</si>
  <si>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</si>
  <si>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</si>
  <si>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</si>
  <si>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</si>
  <si>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</si>
  <si>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</si>
  <si>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</si>
  <si>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</si>
  <si>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</si>
  <si>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</si>
  <si>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</si>
  <si>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</si>
  <si>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</si>
  <si>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</si>
  <si>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</si>
  <si>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</si>
  <si>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</si>
  <si>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</si>
  <si>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</si>
  <si>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</si>
  <si>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</si>
  <si>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</si>
  <si>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</si>
  <si>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</si>
  <si>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</si>
  <si>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</si>
  <si>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</si>
  <si>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</si>
  <si>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</si>
  <si>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</si>
  <si>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</si>
  <si>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</si>
  <si>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</si>
  <si>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</si>
  <si>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</si>
  <si>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</si>
  <si>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</si>
  <si>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</si>
  <si>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</si>
  <si>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</si>
  <si>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</si>
  <si>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</si>
  <si>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</si>
  <si>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</si>
  <si>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</si>
  <si>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</si>
  <si>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</si>
  <si>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</si>
  <si>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</si>
  <si>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</si>
  <si>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</si>
  <si>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</si>
  <si>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</si>
  <si>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</si>
  <si>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</si>
  <si>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</si>
  <si>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</si>
  <si>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</si>
  <si>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</si>
  <si>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</si>
  <si>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</si>
  <si>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</si>
  <si>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</si>
  <si>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</si>
  <si>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</si>
  <si>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</si>
  <si>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</si>
  <si>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</si>
  <si>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</si>
  <si>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</si>
  <si>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</si>
  <si>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</si>
  <si>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</si>
  <si>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</si>
  <si>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</si>
  <si>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</si>
  <si>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</si>
  <si>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</si>
  <si>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</si>
  <si>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</si>
  <si>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</si>
  <si>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</si>
  <si>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</si>
  <si>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</si>
  <si>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</si>
  <si>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</si>
  <si>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</si>
  <si>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</si>
  <si>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</si>
  <si>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</si>
  <si>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</si>
  <si>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</si>
  <si>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</si>
  <si>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</si>
  <si>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</si>
  <si>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</si>
  <si>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</si>
  <si>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</si>
  <si>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</si>
  <si>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</si>
  <si>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</si>
  <si>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</si>
  <si>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</si>
  <si>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</si>
  <si>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</si>
  <si>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</si>
  <si>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</si>
  <si>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</si>
  <si>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</si>
  <si>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</si>
  <si>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</si>
  <si>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</si>
  <si>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</si>
  <si>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</si>
  <si>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</si>
  <si>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</si>
  <si>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</si>
  <si>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</si>
  <si>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</si>
  <si>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</si>
  <si>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</si>
  <si>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</si>
  <si>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</si>
  <si>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</si>
  <si>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</si>
  <si>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</si>
  <si>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</si>
  <si>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</si>
  <si>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</si>
  <si>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</si>
  <si>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</si>
  <si>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</si>
  <si>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</si>
  <si>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</si>
  <si>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</si>
  <si>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</si>
  <si>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</si>
  <si>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</si>
  <si>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</si>
  <si>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</si>
  <si>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</si>
  <si>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</si>
  <si>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</si>
  <si>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</si>
  <si>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</si>
  <si>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</si>
  <si>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</si>
  <si>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</si>
  <si>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</si>
  <si>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</si>
  <si>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</si>
  <si>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</si>
  <si>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</si>
  <si>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</si>
  <si>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</si>
  <si>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</si>
  <si>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</si>
  <si>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</si>
  <si>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</si>
  <si>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</si>
  <si>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</si>
  <si>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</si>
  <si>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</si>
  <si>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</si>
  <si>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</si>
  <si>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</si>
  <si>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</si>
  <si>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</si>
  <si>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</si>
  <si>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</si>
  <si>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</si>
  <si>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</si>
  <si>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</si>
  <si>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</si>
  <si>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</si>
  <si>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</si>
  <si>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</si>
  <si>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</si>
  <si>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</si>
  <si>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</si>
  <si>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</si>
  <si>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</si>
  <si>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</si>
  <si>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</si>
  <si>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</si>
  <si>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</si>
  <si>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</si>
  <si>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</si>
  <si>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</si>
  <si>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</si>
  <si>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</si>
  <si>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</si>
  <si>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</si>
  <si>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</si>
  <si>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</si>
  <si>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</si>
  <si>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</si>
  <si>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</si>
  <si>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</si>
  <si>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</si>
  <si>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</si>
  <si>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</si>
  <si>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</si>
  <si>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</si>
  <si>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</si>
  <si>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</si>
  <si>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</si>
  <si>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</si>
  <si>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</si>
  <si>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</si>
  <si>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</si>
  <si>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</si>
  <si>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</si>
  <si>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</si>
  <si>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</si>
  <si>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</si>
  <si>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</si>
  <si>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</si>
  <si>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</si>
  <si>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</si>
  <si>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</si>
  <si>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</si>
  <si>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</si>
  <si>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</si>
  <si>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</si>
  <si>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</si>
  <si>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</si>
  <si>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</si>
  <si>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</si>
  <si>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</si>
  <si>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</si>
  <si>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</si>
  <si>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</si>
  <si>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</si>
  <si>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</si>
  <si>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</si>
  <si>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</si>
  <si>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</si>
  <si>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</si>
  <si>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</si>
  <si>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</si>
  <si>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</si>
  <si>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</si>
  <si>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</si>
  <si>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</si>
  <si>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</si>
  <si>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</si>
  <si>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</si>
  <si>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</si>
  <si>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</si>
  <si>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</si>
  <si>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</si>
  <si>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</si>
  <si>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</si>
  <si>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</si>
  <si>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</si>
  <si>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</si>
  <si>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</si>
  <si>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</si>
  <si>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</si>
  <si>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</si>
  <si>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</si>
  <si>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</si>
  <si>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</si>
  <si>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</si>
  <si>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</si>
  <si>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</si>
  <si>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</si>
  <si>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</si>
  <si>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</si>
  <si>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</si>
  <si>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</si>
  <si>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</si>
  <si>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</si>
  <si>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</si>
  <si>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</si>
  <si>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</si>
  <si>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</si>
  <si>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</si>
  <si>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</si>
  <si>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</si>
  <si>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</si>
  <si>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</si>
  <si>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</si>
  <si>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</si>
  <si>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</si>
  <si>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</si>
  <si>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</si>
  <si>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</si>
  <si>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</si>
  <si>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</si>
  <si>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</si>
  <si>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</si>
  <si>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</si>
  <si>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</si>
  <si>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</si>
  <si>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</si>
  <si>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</si>
  <si>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</si>
  <si>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</si>
  <si>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</si>
  <si>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</si>
  <si>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</si>
  <si>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</si>
  <si>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</si>
  <si>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</si>
  <si>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</si>
  <si>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</si>
  <si>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</si>
  <si>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</si>
  <si>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</si>
  <si>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</si>
  <si>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</si>
  <si>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</si>
  <si>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</si>
  <si>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</si>
  <si>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</si>
  <si>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</si>
  <si>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</si>
  <si>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</si>
  <si>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</si>
  <si>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</si>
  <si>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</si>
  <si>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</si>
  <si>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</si>
  <si>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</si>
  <si>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</si>
  <si>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</si>
  <si>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</si>
  <si>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</si>
  <si>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</si>
  <si>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</si>
  <si>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</si>
  <si>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</si>
  <si>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</si>
  <si>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</si>
  <si>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</si>
  <si>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</si>
  <si>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</si>
  <si>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</si>
  <si>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</si>
  <si>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</si>
  <si>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</si>
  <si>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</si>
  <si>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</si>
  <si>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</si>
  <si>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</si>
  <si>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</si>
  <si>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</si>
  <si>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</si>
  <si>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</si>
  <si>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</si>
  <si>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</si>
  <si>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</si>
  <si>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</si>
  <si>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</si>
  <si>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</si>
  <si>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</si>
  <si>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</si>
  <si>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</si>
  <si>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</si>
  <si>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</si>
  <si>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</si>
  <si>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</si>
  <si>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</si>
  <si>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</si>
  <si>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</si>
  <si>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</si>
  <si>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</si>
  <si>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</si>
  <si>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</si>
  <si>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</si>
  <si>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</si>
  <si>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</si>
  <si>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</si>
  <si>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</si>
  <si>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</si>
  <si>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</si>
  <si>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</si>
  <si>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</si>
  <si>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</si>
  <si>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</si>
  <si>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</si>
  <si>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</si>
  <si>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</si>
  <si>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</si>
  <si>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</si>
  <si>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</si>
  <si>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</si>
  <si>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</si>
  <si>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</si>
  <si>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</si>
  <si>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</si>
  <si>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</si>
  <si>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</si>
  <si>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</si>
  <si>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</si>
  <si>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</si>
  <si>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</si>
  <si>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</si>
  <si>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</si>
  <si>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</si>
  <si>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</si>
  <si>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</si>
  <si>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</si>
  <si>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</si>
  <si>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</si>
  <si>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</si>
  <si>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</si>
  <si>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</si>
  <si>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</si>
  <si>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</si>
  <si>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</si>
  <si>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</si>
  <si>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</si>
  <si>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</si>
  <si>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</si>
  <si>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</si>
  <si>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</si>
  <si>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</si>
  <si>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</si>
  <si>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</si>
  <si>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</si>
  <si>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</si>
  <si>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</si>
  <si>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</si>
  <si>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</si>
  <si>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</si>
  <si>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</si>
  <si>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</si>
  <si>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</si>
  <si>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</si>
  <si>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</si>
  <si>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</si>
  <si>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</si>
  <si>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</si>
  <si>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</si>
  <si>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</si>
  <si>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</si>
  <si>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</si>
  <si>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</si>
  <si>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</si>
  <si>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</si>
  <si>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</si>
  <si>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</si>
  <si>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</si>
  <si>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</si>
  <si>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</si>
  <si>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</si>
  <si>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</si>
  <si>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</si>
  <si>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</si>
  <si>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</si>
  <si>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</si>
  <si>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</si>
  <si>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</si>
  <si>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</si>
  <si>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</si>
  <si>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</si>
  <si>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</si>
  <si>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</si>
  <si>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</si>
  <si>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</si>
  <si>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</si>
  <si>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</si>
  <si>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</si>
  <si>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</si>
  <si>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</si>
  <si>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</si>
  <si>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</si>
  <si>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</si>
  <si>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</si>
  <si>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</si>
  <si>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</si>
  <si>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</si>
  <si>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</si>
  <si>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</si>
  <si>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</si>
  <si>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</si>
  <si>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</si>
  <si>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</si>
  <si>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</si>
  <si>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</si>
  <si>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</si>
  <si>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</si>
  <si>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</si>
  <si>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</si>
  <si>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</si>
  <si>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</si>
  <si>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</si>
  <si>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</si>
  <si>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</si>
  <si>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</si>
  <si>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</si>
  <si>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</si>
  <si>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</si>
  <si>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</si>
  <si>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</si>
  <si>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</si>
  <si>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</si>
  <si>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</si>
  <si>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</si>
  <si>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</si>
  <si>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</si>
  <si>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</si>
  <si>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</si>
  <si>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</si>
  <si>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</si>
  <si>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</si>
  <si>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</si>
  <si>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</si>
  <si>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</si>
  <si>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</si>
  <si>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</si>
  <si>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</si>
  <si>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</si>
  <si>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</si>
  <si>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</si>
  <si>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</si>
  <si>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</si>
  <si>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</si>
  <si>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</si>
  <si>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</si>
  <si>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</si>
  <si>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</si>
  <si>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</si>
  <si>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</si>
  <si>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</si>
  <si>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</si>
  <si>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</si>
  <si>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</si>
  <si>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</si>
  <si>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</si>
  <si>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</si>
  <si>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</si>
  <si>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</si>
  <si>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</si>
  <si>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</si>
  <si>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</si>
  <si>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</si>
  <si>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</si>
  <si>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</si>
  <si>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</si>
  <si>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</si>
  <si>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</si>
  <si>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</si>
  <si>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</si>
  <si>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</si>
  <si>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</si>
  <si>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</si>
  <si>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</si>
  <si>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</si>
  <si>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</si>
  <si>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</si>
  <si>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</si>
  <si>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</si>
  <si>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</si>
  <si>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</si>
  <si>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</si>
  <si>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</si>
  <si>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</si>
  <si>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</si>
  <si>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</si>
  <si>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</si>
  <si>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</si>
  <si>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</si>
  <si>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</si>
  <si>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</si>
  <si>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</si>
  <si>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</si>
  <si>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</si>
  <si>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</si>
  <si>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</si>
  <si>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</si>
  <si>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</si>
  <si>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</si>
  <si>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</si>
  <si>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</si>
  <si>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</si>
  <si>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</si>
  <si>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</si>
  <si>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</si>
  <si>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</si>
  <si>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</si>
  <si>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</si>
  <si>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</si>
  <si>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</si>
  <si>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</si>
  <si>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</si>
  <si>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</si>
  <si>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</si>
  <si>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</si>
  <si>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</si>
  <si>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</si>
  <si>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</si>
  <si>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</si>
  <si>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</si>
  <si>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</si>
  <si>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</si>
  <si>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</si>
  <si>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</si>
  <si>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</si>
  <si>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</si>
  <si>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</si>
  <si>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</si>
  <si>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</si>
  <si>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</si>
  <si>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</si>
  <si>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</si>
  <si>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</si>
  <si>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</si>
  <si>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</si>
  <si>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</si>
  <si>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</si>
  <si>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</si>
  <si>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</si>
  <si>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</si>
  <si>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</si>
  <si>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</si>
  <si>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</si>
  <si>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</si>
  <si>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</si>
  <si>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</si>
  <si>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</si>
  <si>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</si>
  <si>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</si>
  <si>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</si>
  <si>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</si>
  <si>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</si>
  <si>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</si>
  <si>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</si>
  <si>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</si>
  <si>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</si>
  <si>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</si>
  <si>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</si>
  <si>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</si>
  <si>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</si>
  <si>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</si>
  <si>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</si>
  <si>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</si>
  <si>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</si>
  <si>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</si>
  <si>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</si>
  <si>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</si>
  <si>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</si>
  <si>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</si>
  <si>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</si>
  <si>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</si>
  <si>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</si>
  <si>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</si>
  <si>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</si>
  <si>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</si>
  <si>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</si>
  <si>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</si>
  <si>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</si>
  <si>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</si>
  <si>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</si>
  <si>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</si>
  <si>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</si>
  <si>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</si>
  <si>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</si>
  <si>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</si>
  <si>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</si>
  <si>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</si>
  <si>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</si>
  <si>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</si>
  <si>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</si>
  <si>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</si>
  <si>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</si>
  <si>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</si>
  <si>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</si>
  <si>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</si>
  <si>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</si>
  <si>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</si>
  <si>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</si>
  <si>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</si>
  <si>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</si>
  <si>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</si>
  <si>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</si>
  <si>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</si>
  <si>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</si>
  <si>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</si>
  <si>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</si>
  <si>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</si>
  <si>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</si>
  <si>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</si>
  <si>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</si>
  <si>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</si>
  <si>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</si>
  <si>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</si>
  <si>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</si>
  <si>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</si>
  <si>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</si>
  <si>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</si>
  <si>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</si>
  <si>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</si>
  <si>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</si>
  <si>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</si>
  <si>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</si>
  <si>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</si>
  <si>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</si>
  <si>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</si>
  <si>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</si>
  <si>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</si>
  <si>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</si>
  <si>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</si>
  <si>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</si>
  <si>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</si>
  <si>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</si>
  <si>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</si>
  <si>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</si>
  <si>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</si>
  <si>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</si>
  <si>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</si>
  <si>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</si>
  <si>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</si>
  <si>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</si>
  <si>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</si>
  <si>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</si>
  <si>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</si>
  <si>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</si>
  <si>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</si>
  <si>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</si>
  <si>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</si>
  <si>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</si>
  <si>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</si>
  <si>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</si>
  <si>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</si>
  <si>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</si>
  <si>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</si>
  <si>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</si>
  <si>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</si>
  <si>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</si>
  <si>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</si>
  <si>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</si>
  <si>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</si>
  <si>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</si>
  <si>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</si>
  <si>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</si>
  <si>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</si>
  <si>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</si>
  <si>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</si>
  <si>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</si>
  <si>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</si>
  <si>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</si>
  <si>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</si>
  <si>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</si>
  <si>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</si>
  <si>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</si>
  <si>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</si>
  <si>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</si>
  <si>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</si>
  <si>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</si>
  <si>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</si>
  <si>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</si>
  <si>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</si>
  <si>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</si>
  <si>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</si>
  <si>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</si>
  <si>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</si>
  <si>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</si>
  <si>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</si>
  <si>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</si>
  <si>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</si>
  <si>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</si>
  <si>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</si>
  <si>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</si>
  <si>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</si>
  <si>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</si>
  <si>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</si>
  <si>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</si>
  <si>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</si>
  <si>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</si>
  <si>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</si>
  <si>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</si>
  <si>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</si>
  <si>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</si>
  <si>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</si>
  <si>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</si>
  <si>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</si>
  <si>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</si>
  <si>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</si>
  <si>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</si>
  <si>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</si>
  <si>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</si>
  <si>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</si>
  <si>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</si>
  <si>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</si>
  <si>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</si>
  <si>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</si>
  <si>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</si>
  <si>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</si>
  <si>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</si>
  <si>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</si>
  <si>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</si>
  <si>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</si>
  <si>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</si>
  <si>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</si>
  <si>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</si>
  <si>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</si>
  <si>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</si>
  <si>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</si>
  <si>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</si>
  <si>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</si>
  <si>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</si>
  <si>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</si>
  <si>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</si>
  <si>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</si>
  <si>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</si>
  <si>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</si>
  <si>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</si>
  <si>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</si>
  <si>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</si>
  <si>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</si>
  <si>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</si>
  <si>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</si>
  <si>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</si>
  <si>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</si>
  <si>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</si>
  <si>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</si>
  <si>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</si>
  <si>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</si>
  <si>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</si>
  <si>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</si>
  <si>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</si>
  <si>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</si>
  <si>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</si>
  <si>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</si>
  <si>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</si>
  <si>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</si>
  <si>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</si>
  <si>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</si>
  <si>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</si>
  <si>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</si>
  <si>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</si>
  <si>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</si>
  <si>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</si>
  <si>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</si>
  <si>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</si>
  <si>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</si>
  <si>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</si>
  <si>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</si>
  <si>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</si>
  <si>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</si>
  <si>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</si>
  <si>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</si>
  <si>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</si>
  <si>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</si>
  <si>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</si>
  <si>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</si>
  <si>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</si>
  <si>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</si>
  <si>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</si>
  <si>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</si>
  <si>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</si>
  <si>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</si>
  <si>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</si>
  <si>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</si>
  <si>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</si>
  <si>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</si>
  <si>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</si>
  <si>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</si>
  <si>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</si>
  <si>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</si>
  <si>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</si>
  <si>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</si>
  <si>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</si>
  <si>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</si>
  <si>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</si>
  <si>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</si>
  <si>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</si>
  <si>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</si>
  <si>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</si>
  <si>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</si>
  <si>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</si>
  <si>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</si>
  <si>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</si>
  <si>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</si>
  <si>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</si>
  <si>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</si>
  <si>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</si>
  <si>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</si>
  <si>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</si>
  <si>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</si>
  <si>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</si>
  <si>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</si>
  <si>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</si>
  <si>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</si>
  <si>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</si>
  <si>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</si>
  <si>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</si>
  <si>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</si>
  <si>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</si>
  <si>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</si>
  <si>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</si>
  <si>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</si>
  <si>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</si>
  <si>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</si>
  <si>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</si>
  <si>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</si>
  <si>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</si>
  <si>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</si>
  <si>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</si>
  <si>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</si>
  <si>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</si>
  <si>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</si>
  <si>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</si>
  <si>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</si>
  <si>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</si>
  <si>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</si>
  <si>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</si>
  <si>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</si>
  <si>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</si>
  <si>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</si>
  <si>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</si>
  <si>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</si>
  <si>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</si>
  <si>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</si>
  <si>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</si>
  <si>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</si>
  <si>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</si>
  <si>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</si>
  <si>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</si>
  <si>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</si>
  <si>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</si>
  <si>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</si>
  <si>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</si>
  <si>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</si>
  <si>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</si>
  <si>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</si>
  <si>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</si>
  <si>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</si>
  <si>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</si>
  <si>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</si>
  <si>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</si>
  <si>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</si>
  <si>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</si>
  <si>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</si>
  <si>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</si>
  <si>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</si>
  <si>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</si>
  <si>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</si>
  <si>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</si>
  <si>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</si>
  <si>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</si>
  <si>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</si>
  <si>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</si>
  <si>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</si>
  <si>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</si>
  <si>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</si>
  <si>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</si>
  <si>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</si>
  <si>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</si>
  <si>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</si>
  <si>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</si>
  <si>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</si>
  <si>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</si>
  <si>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</si>
  <si>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</si>
  <si>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</si>
  <si>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</si>
  <si>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</si>
  <si>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</si>
  <si>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</si>
  <si>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</si>
  <si>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</si>
  <si>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</si>
  <si>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</si>
  <si>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</si>
  <si>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</si>
  <si>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</si>
  <si>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</si>
  <si>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</si>
  <si>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</si>
  <si>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</si>
  <si>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</si>
  <si>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</si>
  <si>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</si>
  <si>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</si>
  <si>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</si>
  <si>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</si>
  <si>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</si>
  <si>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</si>
  <si>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</si>
  <si>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</si>
  <si>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</si>
  <si>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</si>
  <si>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</si>
  <si>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</si>
  <si>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</si>
  <si>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</si>
  <si>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</si>
  <si>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</si>
  <si>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</si>
  <si>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</si>
  <si>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</si>
  <si>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</si>
  <si>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</si>
  <si>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</si>
  <si>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</si>
  <si>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</si>
  <si>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</si>
  <si>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</si>
  <si>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</si>
  <si>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</si>
  <si>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</si>
  <si>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</si>
  <si>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</si>
  <si>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</si>
  <si>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</si>
  <si>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</si>
  <si>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</si>
  <si>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</si>
  <si>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</si>
  <si>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</si>
  <si>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</si>
  <si>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</si>
  <si>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</si>
  <si>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</si>
  <si>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</si>
  <si>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</si>
  <si>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</si>
  <si>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</si>
  <si>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</si>
  <si>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</si>
  <si>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</si>
  <si>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</si>
  <si>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</si>
  <si>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</si>
  <si>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</si>
  <si>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</si>
  <si>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</si>
  <si>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</si>
  <si>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</si>
  <si>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</si>
  <si>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</si>
  <si>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</si>
  <si>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</si>
  <si>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</si>
  <si>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</si>
  <si>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</si>
  <si>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</si>
  <si>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</si>
  <si>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</si>
  <si>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</si>
  <si>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</si>
  <si>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</si>
  <si>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</si>
  <si>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</si>
  <si>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</si>
  <si>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</si>
  <si>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</si>
  <si>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</si>
  <si>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</si>
  <si>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</si>
  <si>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</si>
  <si>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</si>
  <si>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</si>
  <si>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</si>
  <si>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</si>
  <si>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</si>
  <si>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</si>
  <si>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</si>
  <si>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</si>
  <si>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</si>
  <si>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</si>
  <si>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</si>
  <si>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</si>
  <si>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</si>
  <si>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</si>
  <si>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</si>
  <si>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</si>
  <si>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</si>
  <si>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</si>
  <si>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</si>
  <si>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</si>
  <si>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</si>
  <si>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</si>
  <si>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</si>
  <si>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</si>
  <si>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</si>
  <si>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</si>
  <si>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</si>
  <si>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</si>
  <si>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</si>
  <si>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</si>
  <si>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</si>
  <si>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</si>
  <si>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</si>
  <si>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</si>
  <si>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</si>
  <si>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</si>
  <si>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</si>
  <si>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</si>
  <si>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</si>
  <si>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</si>
  <si>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</si>
  <si>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</si>
  <si>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</si>
  <si>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</si>
  <si>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</si>
  <si>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</si>
  <si>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</si>
  <si>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</si>
  <si>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</si>
  <si>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</si>
  <si>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</si>
  <si>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</si>
  <si>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</si>
  <si>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</si>
  <si>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</si>
  <si>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</si>
  <si>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</si>
  <si>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</si>
  <si>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</si>
  <si>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</si>
  <si>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</si>
  <si>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</si>
  <si>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</si>
  <si>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</si>
  <si>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</si>
  <si>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</si>
  <si>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</si>
  <si>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</si>
  <si>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</si>
  <si>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</si>
  <si>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</si>
  <si>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</si>
  <si>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</si>
  <si>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</si>
  <si>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</si>
  <si>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</si>
  <si>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</si>
  <si>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</si>
  <si>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</si>
  <si>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</si>
  <si>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</si>
  <si>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</si>
  <si>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</si>
  <si>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</si>
  <si>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</si>
  <si>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</si>
  <si>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</si>
  <si>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</si>
  <si>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</si>
  <si>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</si>
  <si>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</si>
  <si>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</si>
  <si>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</si>
  <si>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</si>
  <si>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</si>
  <si>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</si>
  <si>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</si>
  <si>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</si>
  <si>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</si>
  <si>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</si>
  <si>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</si>
  <si>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</si>
  <si>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</si>
  <si>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</si>
  <si>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</si>
  <si>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</si>
  <si>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</si>
  <si>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</si>
  <si>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</si>
  <si>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</si>
  <si>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</si>
  <si>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</si>
  <si>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</si>
  <si>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</si>
  <si>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</si>
  <si>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</si>
  <si>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</si>
  <si>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</si>
  <si>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</si>
  <si>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</si>
  <si>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</si>
  <si>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</si>
  <si>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</si>
  <si>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</si>
  <si>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</si>
  <si>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</si>
  <si>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</si>
  <si>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</si>
  <si>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</si>
  <si>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</si>
  <si>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</si>
  <si>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</si>
  <si>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</si>
  <si>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</si>
  <si>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</si>
  <si>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</si>
  <si>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</si>
  <si>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</si>
  <si>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</si>
  <si>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</si>
  <si>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</si>
  <si>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</si>
  <si>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</si>
  <si>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</si>
  <si>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</si>
  <si>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</si>
  <si>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</si>
  <si>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</si>
  <si>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</si>
  <si>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</si>
  <si>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</si>
  <si>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</si>
  <si>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</si>
  <si>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</si>
  <si>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</si>
  <si>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</si>
  <si>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</si>
  <si>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</si>
  <si>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</si>
  <si>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</si>
  <si>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</si>
  <si>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</si>
  <si>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</si>
  <si>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</si>
  <si>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</si>
  <si>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</si>
  <si>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</si>
  <si>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</si>
  <si>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</si>
  <si>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</si>
  <si>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</si>
  <si>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</si>
  <si>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</si>
  <si>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</si>
  <si>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</si>
  <si>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</si>
  <si>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</si>
  <si>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</si>
  <si>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</si>
  <si>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</si>
  <si>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</si>
  <si>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</si>
  <si>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</si>
  <si>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</si>
  <si>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</si>
  <si>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</si>
  <si>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</si>
  <si>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</si>
  <si>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</si>
  <si>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</si>
  <si>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</si>
  <si>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</si>
  <si>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</si>
  <si>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</si>
  <si>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</si>
  <si>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</si>
  <si>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</si>
  <si>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</si>
  <si>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</si>
  <si>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</si>
  <si>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</si>
  <si>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</si>
  <si>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</si>
  <si>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</si>
  <si>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</si>
  <si>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</si>
  <si>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</si>
  <si>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</si>
  <si>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</si>
  <si>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</si>
  <si>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</si>
  <si>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</si>
  <si>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</si>
  <si>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</si>
  <si>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</si>
  <si>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</si>
  <si>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</si>
  <si>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</si>
  <si>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</si>
  <si>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</si>
  <si>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</si>
  <si>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</si>
  <si>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</si>
  <si>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</si>
  <si>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</si>
  <si>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</si>
  <si>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</si>
  <si>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</si>
  <si>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</si>
  <si>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</si>
  <si>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</si>
  <si>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</si>
  <si>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</si>
  <si>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</si>
  <si>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</si>
  <si>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</si>
  <si>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</si>
  <si>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</si>
  <si>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</si>
  <si>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</si>
  <si>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</si>
  <si>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</si>
  <si>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</si>
  <si>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</si>
  <si>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</si>
  <si>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</si>
  <si>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</si>
  <si>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</si>
  <si>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</si>
  <si>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</si>
  <si>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</si>
  <si>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</si>
  <si>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</si>
  <si>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</si>
  <si>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</si>
  <si>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</si>
  <si>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</si>
  <si>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</si>
  <si>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</si>
  <si>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</si>
  <si>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</si>
  <si>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</si>
  <si>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</si>
  <si>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</si>
  <si>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</si>
  <si>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</si>
  <si>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</si>
  <si>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</si>
  <si>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</si>
  <si>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</si>
  <si>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</si>
  <si>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</si>
  <si>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</si>
  <si>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</si>
  <si>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</si>
  <si>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</si>
  <si>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</si>
  <si>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</si>
  <si>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</si>
  <si>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</si>
  <si>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</si>
  <si>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</si>
  <si>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</si>
  <si>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</si>
  <si>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</si>
  <si>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</si>
  <si>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</si>
  <si>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</si>
  <si>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</si>
  <si>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</si>
  <si>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</si>
  <si>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</si>
  <si>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</si>
  <si>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</si>
  <si>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</si>
  <si>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</si>
  <si>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</si>
  <si>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</si>
  <si>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</si>
  <si>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</si>
  <si>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</si>
  <si>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</si>
  <si>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</si>
  <si>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</si>
  <si>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</si>
  <si>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</si>
  <si>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</si>
  <si>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</si>
  <si>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</si>
  <si>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</si>
  <si>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</si>
  <si>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</si>
  <si>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</si>
  <si>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</si>
  <si>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</si>
  <si>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</si>
  <si>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</si>
  <si>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</si>
  <si>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</si>
  <si>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</si>
  <si>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</si>
  <si>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</si>
  <si>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</si>
  <si>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</si>
  <si>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</si>
  <si>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</si>
  <si>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</si>
  <si>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</si>
  <si>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</si>
  <si>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</si>
  <si>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</si>
  <si>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</si>
  <si>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</si>
  <si>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</si>
  <si>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</si>
  <si>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</si>
  <si>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</si>
  <si>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</si>
  <si>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</si>
  <si>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</si>
  <si>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</si>
  <si>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</si>
  <si>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</si>
  <si>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</si>
  <si>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</si>
  <si>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</si>
  <si>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</si>
  <si>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</si>
  <si>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</si>
  <si>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</si>
  <si>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</si>
  <si>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</si>
  <si>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</si>
  <si>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</si>
  <si>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</si>
  <si>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</si>
  <si>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</si>
  <si>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</si>
  <si>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</si>
  <si>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</si>
  <si>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</si>
  <si>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</si>
  <si>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</si>
  <si>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</si>
  <si>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</si>
  <si>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</si>
  <si>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</si>
  <si>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</si>
  <si>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</si>
  <si>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</si>
  <si>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</si>
  <si>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</si>
  <si>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</si>
  <si>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</si>
  <si>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</si>
  <si>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</si>
  <si>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</si>
  <si>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</si>
  <si>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</si>
  <si>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</si>
  <si>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</si>
  <si>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</si>
  <si>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</si>
  <si>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</si>
  <si>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</si>
  <si>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</si>
  <si>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</si>
  <si>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</si>
  <si>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</si>
  <si>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</si>
  <si>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</si>
  <si>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</si>
  <si>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</si>
  <si>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</si>
  <si>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</si>
  <si>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</si>
  <si>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</si>
  <si>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</si>
  <si>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</si>
  <si>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</si>
  <si>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</si>
  <si>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</si>
  <si>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</si>
  <si>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</si>
  <si>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</si>
  <si>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</si>
  <si>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</si>
  <si>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</si>
  <si>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</si>
  <si>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</si>
  <si>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</si>
  <si>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</si>
  <si>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</si>
  <si>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</si>
  <si>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</si>
  <si>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</si>
  <si>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</si>
  <si>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</si>
  <si>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</si>
  <si>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</si>
  <si>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</si>
  <si>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</si>
  <si>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</si>
  <si>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</si>
  <si>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</si>
  <si>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</si>
  <si>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</si>
  <si>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</si>
  <si>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</si>
  <si>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</si>
  <si>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</si>
  <si>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</si>
  <si>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</si>
  <si>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</si>
  <si>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</si>
  <si>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</si>
  <si>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</si>
  <si>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</si>
  <si>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</si>
  <si>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</si>
  <si>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</si>
  <si>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</si>
  <si>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</si>
  <si>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</si>
  <si>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</si>
  <si>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</si>
  <si>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</si>
  <si>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</si>
  <si>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</si>
  <si>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</si>
  <si>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</si>
  <si>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</si>
  <si>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</si>
  <si>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</si>
  <si>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</si>
  <si>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</si>
  <si>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</si>
  <si>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</si>
  <si>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</si>
  <si>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</si>
  <si>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</si>
  <si>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</si>
  <si>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</si>
  <si>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</si>
  <si>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</si>
  <si>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</si>
  <si>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</si>
  <si>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</si>
  <si>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</si>
  <si>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</si>
  <si>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</si>
  <si>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</si>
  <si>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</si>
  <si>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</si>
  <si>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</si>
  <si>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</si>
  <si>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</si>
  <si>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</si>
  <si>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</si>
  <si>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</si>
  <si>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</si>
  <si>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</si>
  <si>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</si>
  <si>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</si>
  <si>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</si>
  <si>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</si>
  <si>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</si>
  <si>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</si>
  <si>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</si>
  <si>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</si>
  <si>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</si>
  <si>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</si>
  <si>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</si>
  <si>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</si>
  <si>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</si>
  <si>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</si>
  <si>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</si>
  <si>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</si>
  <si>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</si>
  <si>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</si>
  <si>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</si>
  <si>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</si>
  <si>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</si>
  <si>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</si>
  <si>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</si>
  <si>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</si>
  <si>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</si>
  <si>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</si>
  <si>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</si>
  <si>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</si>
  <si>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</si>
  <si>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</si>
  <si>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</si>
  <si>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</si>
  <si>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</si>
  <si>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</si>
  <si>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</si>
  <si>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</si>
  <si>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</si>
  <si>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</si>
  <si>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</si>
  <si>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</si>
  <si>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</si>
  <si>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</si>
  <si>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</si>
  <si>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</si>
  <si>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</si>
  <si>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</si>
  <si>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</si>
  <si>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</si>
  <si>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</si>
  <si>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</si>
  <si>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</si>
  <si>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</si>
  <si>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</si>
  <si>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</si>
  <si>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</si>
  <si>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</si>
  <si>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</si>
  <si>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</si>
  <si>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</si>
  <si>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</si>
  <si>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</si>
  <si>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</si>
  <si>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</si>
  <si>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</si>
  <si>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</si>
  <si>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</si>
  <si>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</si>
  <si>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</si>
  <si>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</si>
  <si>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</si>
  <si>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</si>
  <si>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</si>
  <si>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</si>
  <si>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</si>
  <si>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</si>
  <si>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</si>
  <si>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</si>
  <si>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</si>
  <si>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</si>
  <si>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</si>
  <si>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</si>
  <si>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</si>
  <si>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</si>
  <si>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</si>
  <si>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</si>
  <si>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</si>
  <si>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</si>
  <si>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</si>
  <si>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</si>
  <si>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</si>
  <si>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</si>
  <si>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</si>
  <si>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</si>
  <si>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</si>
  <si>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</si>
  <si>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</si>
  <si>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</si>
  <si>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</si>
  <si>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</si>
  <si>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</si>
  <si>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</si>
  <si>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</si>
  <si>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</si>
  <si>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</si>
  <si>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</si>
  <si>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</si>
  <si>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</si>
  <si>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</si>
  <si>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</si>
  <si>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</si>
  <si>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</si>
  <si>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</si>
  <si>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</si>
  <si>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</si>
  <si>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</si>
  <si>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</si>
  <si>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</si>
  <si>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</si>
  <si>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</si>
  <si>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</si>
  <si>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</si>
  <si>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</si>
  <si>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</si>
  <si>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</si>
  <si>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</si>
  <si>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</si>
  <si>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</si>
  <si>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</si>
  <si>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</si>
  <si>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</si>
  <si>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</si>
  <si>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</si>
  <si>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</si>
  <si>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</si>
  <si>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</si>
  <si>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</si>
  <si>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</si>
  <si>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</si>
  <si>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</si>
  <si>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</si>
  <si>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</si>
  <si>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</si>
  <si>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</si>
  <si>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</si>
  <si>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</si>
  <si>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</si>
  <si>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</si>
  <si>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</si>
  <si>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</si>
  <si>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</si>
  <si>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</si>
  <si>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</si>
  <si>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</si>
  <si>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</si>
  <si>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</si>
  <si>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</si>
  <si>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</si>
  <si>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</si>
  <si>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</si>
  <si>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</si>
  <si>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</si>
  <si>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</si>
  <si>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</si>
  <si>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</si>
  <si>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</si>
  <si>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</si>
  <si>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</si>
  <si>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</si>
  <si>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</si>
  <si>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</si>
  <si>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</si>
  <si>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</si>
  <si>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</si>
  <si>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</si>
  <si>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</si>
  <si>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</si>
  <si>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</si>
  <si>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</si>
  <si>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</si>
  <si>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</si>
  <si>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</si>
  <si>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</si>
  <si>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</si>
  <si>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</si>
  <si>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</si>
  <si>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</si>
  <si>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</si>
  <si>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</si>
  <si>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</si>
  <si>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</si>
  <si>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</si>
  <si>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</si>
  <si>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</si>
  <si>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</si>
  <si>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</si>
  <si>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</si>
  <si>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</si>
  <si>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</si>
  <si>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</si>
  <si>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</si>
  <si>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</si>
  <si>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</si>
  <si>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</si>
  <si>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</si>
  <si>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</si>
  <si>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</si>
  <si>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</si>
  <si>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</si>
  <si>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</si>
  <si>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</si>
  <si>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</si>
  <si>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</si>
  <si>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</si>
  <si>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</si>
  <si>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</si>
  <si>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</si>
  <si>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</si>
  <si>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</si>
  <si>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</si>
  <si>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</si>
  <si>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</si>
  <si>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</si>
  <si>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</si>
  <si>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</si>
  <si>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</si>
  <si>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</si>
  <si>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</si>
  <si>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</si>
  <si>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</si>
  <si>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</si>
  <si>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</si>
  <si>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</si>
  <si>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</si>
  <si>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</si>
  <si>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</si>
  <si>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</si>
  <si>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</si>
  <si>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</si>
  <si>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</si>
  <si>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</si>
  <si>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</si>
  <si>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</si>
  <si>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</si>
  <si>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</si>
  <si>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</si>
  <si>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</si>
  <si>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</si>
  <si>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</si>
  <si>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</si>
  <si>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</si>
  <si>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</si>
  <si>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</si>
  <si>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</si>
  <si>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</si>
  <si>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</si>
  <si>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</si>
  <si>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</si>
  <si>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</si>
  <si>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</si>
  <si>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</si>
  <si>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</si>
  <si>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</si>
  <si>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</si>
  <si>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</si>
  <si>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</si>
  <si>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</si>
  <si>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</si>
  <si>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</si>
  <si>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</si>
  <si>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</si>
  <si>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</si>
  <si>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</si>
  <si>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</si>
  <si>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</si>
  <si>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</si>
  <si>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</si>
  <si>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</si>
  <si>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</si>
  <si>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</si>
  <si>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</si>
  <si>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</si>
  <si>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</si>
  <si>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</si>
  <si>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</si>
  <si>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</si>
  <si>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</si>
  <si>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</si>
  <si>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</si>
  <si>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</si>
  <si>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</si>
  <si>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</si>
  <si>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</si>
  <si>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</si>
  <si>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</si>
  <si>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</si>
  <si>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</si>
  <si>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</si>
  <si>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</si>
  <si>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</si>
  <si>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</si>
  <si>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</si>
  <si>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</si>
  <si>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</si>
  <si>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</si>
  <si>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</si>
  <si>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</si>
  <si>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</si>
  <si>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</si>
  <si>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</si>
  <si>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</si>
  <si>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</si>
  <si>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</si>
  <si>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</si>
  <si>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</si>
  <si>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</si>
  <si>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</si>
  <si>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</si>
  <si>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</si>
  <si>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</si>
  <si>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</si>
  <si>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</si>
  <si>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</si>
  <si>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</si>
  <si>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</si>
  <si>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</si>
  <si>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</si>
  <si>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</si>
  <si>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</si>
  <si>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</si>
  <si>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</si>
  <si>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</si>
  <si>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</si>
  <si>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</si>
  <si>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</si>
  <si>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</si>
  <si>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</si>
  <si>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</si>
  <si>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</si>
  <si>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</si>
  <si>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</si>
  <si>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</si>
  <si>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</si>
  <si>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</si>
  <si>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</si>
  <si>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</si>
  <si>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</si>
  <si>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</si>
  <si>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</si>
  <si>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</si>
  <si>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</si>
  <si>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</si>
  <si>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</si>
  <si>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</si>
  <si>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</si>
  <si>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</si>
  <si>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</si>
  <si>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</si>
  <si>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</si>
  <si>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</si>
  <si>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</si>
  <si>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</si>
  <si>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</si>
  <si>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</si>
  <si>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</si>
  <si>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</si>
  <si>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</si>
  <si>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</si>
  <si>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</si>
  <si>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</si>
  <si>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</si>
  <si>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</si>
  <si>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</si>
  <si>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</si>
  <si>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</si>
  <si>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</si>
  <si>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</si>
  <si>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</si>
  <si>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</si>
  <si>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</si>
  <si>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</si>
  <si>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</si>
  <si>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</si>
  <si>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</si>
  <si>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</si>
  <si>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</si>
  <si>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</si>
  <si>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</si>
  <si>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</si>
  <si>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</si>
  <si>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</si>
  <si>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</si>
  <si>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</si>
  <si>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</si>
  <si>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</si>
  <si>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</si>
  <si>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</si>
  <si>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</si>
  <si>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</si>
  <si>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</si>
  <si>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</si>
  <si>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</si>
  <si>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</si>
  <si>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</si>
  <si>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</si>
  <si>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</si>
  <si>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</si>
  <si>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</si>
  <si>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</si>
  <si>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</si>
  <si>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</si>
  <si>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</si>
  <si>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</si>
  <si>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</si>
  <si>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</si>
  <si>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</si>
  <si>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</si>
  <si>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</si>
  <si>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</si>
  <si>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</si>
  <si>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</si>
  <si>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</si>
  <si>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</si>
  <si>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</si>
  <si>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</si>
  <si>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</si>
  <si>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</si>
  <si>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</si>
  <si>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</si>
  <si>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</si>
  <si>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</si>
  <si>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</si>
  <si>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</si>
  <si>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</si>
  <si>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</si>
  <si>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</si>
  <si>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</si>
  <si>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</si>
  <si>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</si>
  <si>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</si>
  <si>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</si>
  <si>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</si>
  <si>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</si>
  <si>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</si>
  <si>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</si>
  <si>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</si>
  <si>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</si>
  <si>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</si>
  <si>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</si>
  <si>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</si>
  <si>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</si>
  <si>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</si>
  <si>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</si>
  <si>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</si>
  <si>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</si>
  <si>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</si>
  <si>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</si>
  <si>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</si>
  <si>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</si>
  <si>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</si>
  <si>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</si>
  <si>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</si>
  <si>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</si>
  <si>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</si>
  <si>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</si>
  <si>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</si>
  <si>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</si>
  <si>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</si>
  <si>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</si>
  <si>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</si>
  <si>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</si>
  <si>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</si>
  <si>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</si>
  <si>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</si>
  <si>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</si>
  <si>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</si>
  <si>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</si>
  <si>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</si>
  <si>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</si>
  <si>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</si>
  <si>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</si>
  <si>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</si>
  <si>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</si>
  <si>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</si>
  <si>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</si>
  <si>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</si>
  <si>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</si>
  <si>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</si>
  <si>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</si>
  <si>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</si>
  <si>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</si>
  <si>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</si>
  <si>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</si>
  <si>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</si>
  <si>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</si>
  <si>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</si>
  <si>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</si>
  <si>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</si>
  <si>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</si>
  <si>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</si>
  <si>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</si>
  <si>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</si>
  <si>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</si>
  <si>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</si>
  <si>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</si>
  <si>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</si>
  <si>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</si>
  <si>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</si>
  <si>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</si>
  <si>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</si>
  <si>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</si>
  <si>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</si>
  <si>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</si>
  <si>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</si>
  <si>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</si>
  <si>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</si>
  <si>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</si>
  <si>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</si>
  <si>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</si>
  <si>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</si>
  <si>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</si>
  <si>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</si>
  <si>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</si>
  <si>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</si>
  <si>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</si>
  <si>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</si>
  <si>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</si>
  <si>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</si>
  <si>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</si>
  <si>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</si>
  <si>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</si>
  <si>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</si>
  <si>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</si>
  <si>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</si>
  <si>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</si>
  <si>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</si>
  <si>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</si>
  <si>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</si>
  <si>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</si>
  <si>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</si>
  <si>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</si>
  <si>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</si>
  <si>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</si>
  <si>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</si>
  <si>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</si>
  <si>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</si>
  <si>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</si>
  <si>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</si>
  <si>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</si>
  <si>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</si>
  <si>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</si>
  <si>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</si>
  <si>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</si>
  <si>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</si>
  <si>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</si>
  <si>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</si>
  <si>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</si>
  <si>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</si>
  <si>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</si>
  <si>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</si>
  <si>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</si>
  <si>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</si>
  <si>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</si>
  <si>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</si>
  <si>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</si>
  <si>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</si>
  <si>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</si>
  <si>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</si>
  <si>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</si>
  <si>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</si>
  <si>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</si>
  <si>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</si>
  <si>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</si>
  <si>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</si>
  <si>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</si>
  <si>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</si>
  <si>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</si>
  <si>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</si>
  <si>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</si>
  <si>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</si>
  <si>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</si>
  <si>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</si>
  <si>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</si>
  <si>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</si>
  <si>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</si>
  <si>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</si>
  <si>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</si>
  <si>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</si>
  <si>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</si>
  <si>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</si>
  <si>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</si>
  <si>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</si>
  <si>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</si>
  <si>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</si>
  <si>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</si>
  <si>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</si>
  <si>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</si>
  <si>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</si>
  <si>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</si>
  <si>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</si>
  <si>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</si>
  <si>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</si>
  <si>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</si>
  <si>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</si>
  <si>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</si>
  <si>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</si>
  <si>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</si>
  <si>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</si>
  <si>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</si>
  <si>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</si>
  <si>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</si>
  <si>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</si>
  <si>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</si>
  <si>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</si>
  <si>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</si>
  <si>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</si>
  <si>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</si>
  <si>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</si>
  <si>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</si>
  <si>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</si>
  <si>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</si>
  <si>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</si>
  <si>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</si>
  <si>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</si>
  <si>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</si>
  <si>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</si>
  <si>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</si>
  <si>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</si>
  <si>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</si>
  <si>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</si>
  <si>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</si>
  <si>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</si>
  <si>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</si>
  <si>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</si>
  <si>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</si>
  <si>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</si>
  <si>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</si>
  <si>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</si>
  <si>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</si>
  <si>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</si>
  <si>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</si>
  <si>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</si>
  <si>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</si>
  <si>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</si>
  <si>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</si>
  <si>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</si>
  <si>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</si>
  <si>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</si>
  <si>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</si>
  <si>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</si>
  <si>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</si>
  <si>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</si>
  <si>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</si>
  <si>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</si>
  <si>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</si>
  <si>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</si>
  <si>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</si>
  <si>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</si>
  <si>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</si>
  <si>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</si>
  <si>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</si>
  <si>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</si>
  <si>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</si>
  <si>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</si>
  <si>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</si>
  <si>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</si>
  <si>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</si>
  <si>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</si>
  <si>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</si>
  <si>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</si>
  <si>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</si>
  <si>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</si>
  <si>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</si>
  <si>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</si>
  <si>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</si>
  <si>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</si>
  <si>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</si>
  <si>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</si>
  <si>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</si>
  <si>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</si>
  <si>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</si>
  <si>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</si>
  <si>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</si>
  <si>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</si>
  <si>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</si>
  <si>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</si>
  <si>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</si>
  <si>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</si>
  <si>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</si>
  <si>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</si>
  <si>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</si>
  <si>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</si>
  <si>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</si>
  <si>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</si>
  <si>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</si>
  <si>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</si>
  <si>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</si>
  <si>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</si>
  <si>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</si>
  <si>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</si>
  <si>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</si>
  <si>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</si>
  <si>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</si>
  <si>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</si>
  <si>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</si>
  <si>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</si>
  <si>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</si>
  <si>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</si>
  <si>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</si>
  <si>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</si>
  <si>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</si>
  <si>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</si>
  <si>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</si>
  <si>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</si>
  <si>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</si>
  <si>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</si>
  <si>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</si>
  <si>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</si>
  <si>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</si>
  <si>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</si>
  <si>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</si>
  <si>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</si>
  <si>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</si>
  <si>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</si>
  <si>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</si>
  <si>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</si>
  <si>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</si>
  <si>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</si>
  <si>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</si>
  <si>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</si>
  <si>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</si>
  <si>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</si>
  <si>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</si>
  <si>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</si>
  <si>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</si>
  <si>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</si>
  <si>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</si>
  <si>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</si>
  <si>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</si>
  <si>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</si>
  <si>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</si>
  <si>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</si>
  <si>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</si>
  <si>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</si>
  <si>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</si>
  <si>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</si>
  <si>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</si>
  <si>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</si>
  <si>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</si>
  <si>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</si>
  <si>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</si>
  <si>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</si>
  <si>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</si>
  <si>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</si>
  <si>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</si>
  <si>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</si>
  <si>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</si>
  <si>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</si>
  <si>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</si>
  <si>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</si>
  <si>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</si>
  <si>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</si>
  <si>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</si>
  <si>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</si>
  <si>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</si>
  <si>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</si>
  <si>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</si>
  <si>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</si>
  <si>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</si>
  <si>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</si>
  <si>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</si>
  <si>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</si>
  <si>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</si>
  <si>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</si>
  <si>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</si>
  <si>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</si>
  <si>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</si>
  <si>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</si>
  <si>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</si>
  <si>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</si>
  <si>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</si>
  <si>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</si>
  <si>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</si>
  <si>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</si>
  <si>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</si>
  <si>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</si>
  <si>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</si>
  <si>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</si>
  <si>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</si>
  <si>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</si>
  <si>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</si>
  <si>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</si>
  <si>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</si>
  <si>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</si>
  <si>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</si>
  <si>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</si>
  <si>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</si>
  <si>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</si>
  <si>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</si>
  <si>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</si>
  <si>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</si>
  <si>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</si>
  <si>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</si>
  <si>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</si>
  <si>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</si>
  <si>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</si>
  <si>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</si>
  <si>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</si>
  <si>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</si>
  <si>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</si>
  <si>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</si>
  <si>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</si>
  <si>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</si>
  <si>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</si>
  <si>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</si>
  <si>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</si>
  <si>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</si>
  <si>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</si>
  <si>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</si>
  <si>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</si>
  <si>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</si>
  <si>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</si>
  <si>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</si>
  <si>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</si>
  <si>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</si>
  <si>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</si>
  <si>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</si>
  <si>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</si>
  <si>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</si>
  <si>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</si>
  <si>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</si>
  <si>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</si>
  <si>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</si>
  <si>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</si>
  <si>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</si>
  <si>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</si>
  <si>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</si>
  <si>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</si>
  <si>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</si>
  <si>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</si>
  <si>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</si>
  <si>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</si>
  <si>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</si>
  <si>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</si>
  <si>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</si>
  <si>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</si>
  <si>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</si>
  <si>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</si>
  <si>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</si>
  <si>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</si>
  <si>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</si>
  <si>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</si>
  <si>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</si>
  <si>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</si>
  <si>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</si>
  <si>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</si>
  <si>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</si>
  <si>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</si>
  <si>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</si>
  <si>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</si>
  <si>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</si>
  <si>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</si>
  <si>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</si>
  <si>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</si>
  <si>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</si>
  <si>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</si>
  <si>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</si>
  <si>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</si>
  <si>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</si>
  <si>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</si>
  <si>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</si>
  <si>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</si>
  <si>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</si>
  <si>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</si>
  <si>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</si>
  <si>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</si>
  <si>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</si>
  <si>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</si>
  <si>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</si>
  <si>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</si>
  <si>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</si>
  <si>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</si>
  <si>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</si>
  <si>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</si>
  <si>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</si>
  <si>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</si>
  <si>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</si>
  <si>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</si>
  <si>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</si>
  <si>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</si>
  <si>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</si>
  <si>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</si>
  <si>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</si>
  <si>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</si>
  <si>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</si>
  <si>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</si>
  <si>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</si>
  <si>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</si>
  <si>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</si>
  <si>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</si>
  <si>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</si>
  <si>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</si>
  <si>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</si>
  <si>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</si>
  <si>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</si>
  <si>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</si>
  <si>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</si>
  <si>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</si>
  <si>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</si>
  <si>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</si>
  <si>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</si>
  <si>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</si>
  <si>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</si>
  <si>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</si>
  <si>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</si>
  <si>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</si>
  <si>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</si>
  <si>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</si>
  <si>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</si>
  <si>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</si>
  <si>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</si>
  <si>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</si>
  <si>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</si>
  <si>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</si>
  <si>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</si>
  <si>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</si>
  <si>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</si>
  <si>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</si>
  <si>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</si>
  <si>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</si>
  <si>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</si>
  <si>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</si>
  <si>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</si>
  <si>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</si>
  <si>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</si>
  <si>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</si>
  <si>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</si>
  <si>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</si>
  <si>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</si>
  <si>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</si>
  <si>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</si>
  <si>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</si>
  <si>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</si>
  <si>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</si>
  <si>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</si>
  <si>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</si>
  <si>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</si>
  <si>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</si>
  <si>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</si>
  <si>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</si>
  <si>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</si>
  <si>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</si>
  <si>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</si>
  <si>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</si>
  <si>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</si>
  <si>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</si>
  <si>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</si>
  <si>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</si>
  <si>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</si>
  <si>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</si>
  <si>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</si>
  <si>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</si>
  <si>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</si>
  <si>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</si>
  <si>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</si>
  <si>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</si>
  <si>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</si>
  <si>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</si>
  <si>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</si>
  <si>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</si>
  <si>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</si>
  <si>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</si>
  <si>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</si>
  <si>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</si>
  <si>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</si>
  <si>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</si>
  <si>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</si>
  <si>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</si>
  <si>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</si>
  <si>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</si>
  <si>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</si>
  <si>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</si>
  <si>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</si>
  <si>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</si>
  <si>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</si>
  <si>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</si>
  <si>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</si>
  <si>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</si>
  <si>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</si>
  <si>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</si>
  <si>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</si>
  <si>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</si>
  <si>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</si>
  <si>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</si>
  <si>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</si>
  <si>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</si>
  <si>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</si>
  <si>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</si>
  <si>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</si>
  <si>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</si>
  <si>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</si>
  <si>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</si>
  <si>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</si>
  <si>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</si>
  <si>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</si>
  <si>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</si>
  <si>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</si>
  <si>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</si>
  <si>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</si>
  <si>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</si>
  <si>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</si>
  <si>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</si>
  <si>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</si>
  <si>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</si>
  <si>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</si>
  <si>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</si>
  <si>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</si>
  <si>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</si>
  <si>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</si>
  <si>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</si>
  <si>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</si>
  <si>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</si>
  <si>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</si>
  <si>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</si>
  <si>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</si>
  <si>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</si>
  <si>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</si>
  <si>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</si>
  <si>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</si>
  <si>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</si>
  <si>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</si>
  <si>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</si>
  <si>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</si>
  <si>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</si>
  <si>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</si>
  <si>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</si>
  <si>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</si>
  <si>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</si>
  <si>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</si>
  <si>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</si>
  <si>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</si>
  <si>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</si>
  <si>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</si>
  <si>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</si>
  <si>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</si>
  <si>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</si>
  <si>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</si>
  <si>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</si>
  <si>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</si>
  <si>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</si>
  <si>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</si>
  <si>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</si>
  <si>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</si>
  <si>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</si>
  <si>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</si>
  <si>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</si>
  <si>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</si>
  <si>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</si>
  <si>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</si>
  <si>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</si>
  <si>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</si>
  <si>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</si>
  <si>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</si>
  <si>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</si>
  <si>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</si>
  <si>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</si>
  <si>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</si>
  <si>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</si>
  <si>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</si>
  <si>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</si>
  <si>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</si>
  <si>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</si>
  <si>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</si>
  <si>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</si>
  <si>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</si>
  <si>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</si>
  <si>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</si>
  <si>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</si>
  <si>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</si>
  <si>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</si>
  <si>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</si>
  <si>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</si>
  <si>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</si>
  <si>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</si>
  <si>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</si>
  <si>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</si>
  <si>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</si>
  <si>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</si>
  <si>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</si>
  <si>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</si>
  <si>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</si>
  <si>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</si>
  <si>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</si>
  <si>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</si>
  <si>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</si>
  <si>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</si>
  <si>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</si>
  <si>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</si>
  <si>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</si>
  <si>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</si>
  <si>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</si>
  <si>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</si>
  <si>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</si>
  <si>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</si>
  <si>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</si>
  <si>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</si>
  <si>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</si>
  <si>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</si>
  <si>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</si>
  <si>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</si>
  <si>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</si>
  <si>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</si>
  <si>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</si>
  <si>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</si>
  <si>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</si>
  <si>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</si>
  <si>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</si>
  <si>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</si>
  <si>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</si>
  <si>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</si>
  <si>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</si>
  <si>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</si>
  <si>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</si>
  <si>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</si>
  <si>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</si>
  <si>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</si>
  <si>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</si>
  <si>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</si>
  <si>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</si>
  <si>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</si>
  <si>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</si>
  <si>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</si>
  <si>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</si>
  <si>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</si>
  <si>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</si>
  <si>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</si>
  <si>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</si>
  <si>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</si>
  <si>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</si>
  <si>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</si>
  <si>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</si>
  <si>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</si>
  <si>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</si>
  <si>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</si>
  <si>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</si>
  <si>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</si>
  <si>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</si>
  <si>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</si>
  <si>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</si>
  <si>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</si>
  <si>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</si>
  <si>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</si>
  <si>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</si>
  <si>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</si>
  <si>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</si>
  <si>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</si>
  <si>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</si>
  <si>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</si>
  <si>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</si>
  <si>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</si>
  <si>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</si>
  <si>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</si>
  <si>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</si>
  <si>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</si>
  <si>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</si>
  <si>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</si>
  <si>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</si>
  <si>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</si>
  <si>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</si>
  <si>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</si>
  <si>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</si>
  <si>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</si>
  <si>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</si>
  <si>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</si>
  <si>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</si>
  <si>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</si>
  <si>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</si>
  <si>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</si>
  <si>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</si>
  <si>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</si>
  <si>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</si>
  <si>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</si>
  <si>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</si>
  <si>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</si>
  <si>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</si>
  <si>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</si>
  <si>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</si>
  <si>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</si>
  <si>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</si>
  <si>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</si>
  <si>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</si>
  <si>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</si>
  <si>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</si>
  <si>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</si>
  <si>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</si>
  <si>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</si>
  <si>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</si>
  <si>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</si>
  <si>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</si>
  <si>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</si>
  <si>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</si>
  <si>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</si>
  <si>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</si>
  <si>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</si>
  <si>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</si>
  <si>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</si>
  <si>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</si>
  <si>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</si>
  <si>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</si>
  <si>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</si>
  <si>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</si>
  <si>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</si>
  <si>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</si>
  <si>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</si>
  <si>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</si>
  <si>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</si>
  <si>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</si>
  <si>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</si>
  <si>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</si>
  <si>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</si>
  <si>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</si>
  <si>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</si>
  <si>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</si>
  <si>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</si>
  <si>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</si>
  <si>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</si>
  <si>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</si>
  <si>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</si>
  <si>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</si>
  <si>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</si>
  <si>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</si>
  <si>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</si>
  <si>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</si>
  <si>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</si>
  <si>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</si>
  <si>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</si>
  <si>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</si>
  <si>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</si>
  <si>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</si>
  <si>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</si>
  <si>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</si>
  <si>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</si>
  <si>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</si>
  <si>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</si>
  <si>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</si>
  <si>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</si>
  <si>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</si>
  <si>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</si>
  <si>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</si>
  <si>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</si>
  <si>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</si>
  <si>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</si>
  <si>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</si>
  <si>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</si>
  <si>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</si>
  <si>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</si>
  <si>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</si>
  <si>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</si>
  <si>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</si>
  <si>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</si>
  <si>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</si>
  <si>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</si>
  <si>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</si>
  <si>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</si>
  <si>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</si>
  <si>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</si>
  <si>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</si>
  <si>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</si>
  <si>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</si>
  <si>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</si>
  <si>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</si>
  <si>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</si>
  <si>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</si>
  <si>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</si>
  <si>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</si>
  <si>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</si>
  <si>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</si>
  <si>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</si>
  <si>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</si>
  <si>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</si>
  <si>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</si>
  <si>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</si>
  <si>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</si>
  <si>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</si>
  <si>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</si>
  <si>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</si>
  <si>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</si>
  <si>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</si>
  <si>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</si>
  <si>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</si>
  <si>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</si>
  <si>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</si>
  <si>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</si>
  <si>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</si>
  <si>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</si>
  <si>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</si>
  <si>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</si>
  <si>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</si>
  <si>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</si>
  <si>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</si>
  <si>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</si>
  <si>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</si>
  <si>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</si>
  <si>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</si>
  <si>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</si>
  <si>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</si>
  <si>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</si>
  <si>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</si>
  <si>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</si>
  <si>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</si>
  <si>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</si>
  <si>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</si>
  <si>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</si>
  <si>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</si>
  <si>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</si>
  <si>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</si>
  <si>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</si>
  <si>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</si>
  <si>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</si>
  <si>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</si>
  <si>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</si>
  <si>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</si>
  <si>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</si>
  <si>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</si>
  <si>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</si>
  <si>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</si>
  <si>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</si>
  <si>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</si>
  <si>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</si>
  <si>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</si>
  <si>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</si>
  <si>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</si>
  <si>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</si>
  <si>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</si>
  <si>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</si>
  <si>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</si>
  <si>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</si>
  <si>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</si>
  <si>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</si>
  <si>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</si>
  <si>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</si>
  <si>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</si>
  <si>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</si>
  <si>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</si>
  <si>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</si>
  <si>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</si>
  <si>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</si>
  <si>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</si>
  <si>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</si>
  <si>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</si>
  <si>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</si>
  <si>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</si>
  <si>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</si>
  <si>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</si>
  <si>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</si>
  <si>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</si>
  <si>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</si>
  <si>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</si>
  <si>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</si>
  <si>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</si>
  <si>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</si>
  <si>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</si>
  <si>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</si>
  <si>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</si>
  <si>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</si>
  <si>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</si>
  <si>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</si>
  <si>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</si>
  <si>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</si>
  <si>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</si>
  <si>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</si>
  <si>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</si>
  <si>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</si>
  <si>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</si>
  <si>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</si>
  <si>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</si>
  <si>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</si>
  <si>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</si>
  <si>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</si>
  <si>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</si>
  <si>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</si>
  <si>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</si>
  <si>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</si>
  <si>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</si>
  <si>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</si>
  <si>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</si>
  <si>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</si>
  <si>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</si>
  <si>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</si>
  <si>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</si>
  <si>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</si>
  <si>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</si>
  <si>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</si>
  <si>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</si>
  <si>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</si>
  <si>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</si>
  <si>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</si>
  <si>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</si>
  <si>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</si>
  <si>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</si>
  <si>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</si>
  <si>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</si>
  <si>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</si>
  <si>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</si>
  <si>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</si>
  <si>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</si>
  <si>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</si>
  <si>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</si>
  <si>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</si>
  <si>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</si>
  <si>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</si>
  <si>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</si>
  <si>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</si>
  <si>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</si>
  <si>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</si>
  <si>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</si>
  <si>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</si>
  <si>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</si>
  <si>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</si>
  <si>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</si>
  <si>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</si>
  <si>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</si>
  <si>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</si>
  <si>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</si>
  <si>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</si>
  <si>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</si>
  <si>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</si>
  <si>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</si>
  <si>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</si>
  <si>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</si>
  <si>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</si>
  <si>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</si>
  <si>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</si>
  <si>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</si>
  <si>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</si>
  <si>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</si>
  <si>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</si>
  <si>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</si>
  <si>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</si>
  <si>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</si>
  <si>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</si>
  <si>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</si>
  <si>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</si>
  <si>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</si>
  <si>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</si>
  <si>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</si>
  <si>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</si>
  <si>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</si>
  <si>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</si>
  <si>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</si>
  <si>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</si>
  <si>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</si>
  <si>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</si>
  <si>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</si>
  <si>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</si>
  <si>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</si>
  <si>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</si>
  <si>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</si>
  <si>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</si>
  <si>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</si>
  <si>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</si>
  <si>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</si>
  <si>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</si>
  <si>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</si>
  <si>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</si>
  <si>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</si>
  <si>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</si>
  <si>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</si>
  <si>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</si>
  <si>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</si>
  <si>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</si>
  <si>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</si>
  <si>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</si>
  <si>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</si>
  <si>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</si>
  <si>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</si>
  <si>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</si>
  <si>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</si>
  <si>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</si>
  <si>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</si>
  <si>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</si>
  <si>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</si>
  <si>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</si>
  <si>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</si>
  <si>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</si>
  <si>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</si>
  <si>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</si>
  <si>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</si>
  <si>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</si>
  <si>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</si>
  <si>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</si>
  <si>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</si>
  <si>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</si>
  <si>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</si>
  <si>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</si>
  <si>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</si>
  <si>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</si>
  <si>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</si>
  <si>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</si>
  <si>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</si>
  <si>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</si>
  <si>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</si>
  <si>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</si>
  <si>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</si>
  <si>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</si>
  <si>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</si>
  <si>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</si>
  <si>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</si>
  <si>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</si>
  <si>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</si>
  <si>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</si>
  <si>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</si>
  <si>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</si>
  <si>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</si>
  <si>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</si>
  <si>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</si>
  <si>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</si>
  <si>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</si>
  <si>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</si>
  <si>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</si>
  <si>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</si>
  <si>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</si>
  <si>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</si>
  <si>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</si>
  <si>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</si>
  <si>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</si>
  <si>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</si>
  <si>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</si>
  <si>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</si>
  <si>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</si>
  <si>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</si>
  <si>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</si>
  <si>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</si>
  <si>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</si>
  <si>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</si>
  <si>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</si>
  <si>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</si>
  <si>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</si>
  <si>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</si>
  <si>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</si>
  <si>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</si>
  <si>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</si>
  <si>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</si>
  <si>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</si>
  <si>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</si>
  <si>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</si>
  <si>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</si>
  <si>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</si>
  <si>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</si>
  <si>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</si>
  <si>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</si>
  <si>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</si>
  <si>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</si>
  <si>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</si>
  <si>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</si>
  <si>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</si>
  <si>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</si>
  <si>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</si>
  <si>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</si>
  <si>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</si>
  <si>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</si>
  <si>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</si>
  <si>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</si>
  <si>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</si>
  <si>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</si>
  <si>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</si>
  <si>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</si>
  <si>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</si>
  <si>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</si>
  <si>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</si>
  <si>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</si>
  <si>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</si>
  <si>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</si>
  <si>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</si>
  <si>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</si>
  <si>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</si>
  <si>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</si>
  <si>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</si>
  <si>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</si>
  <si>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</si>
  <si>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</si>
  <si>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</si>
  <si>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</si>
  <si>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</si>
  <si>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</si>
  <si>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</si>
  <si>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</si>
  <si>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</si>
  <si>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</si>
  <si>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</si>
  <si>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</si>
  <si>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</si>
  <si>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</si>
  <si>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</si>
  <si>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</si>
  <si>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</si>
  <si>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</si>
  <si>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</si>
  <si>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</si>
  <si>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</si>
  <si>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</si>
  <si>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</si>
  <si>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</si>
  <si>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</si>
  <si>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</si>
  <si>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</si>
  <si>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</si>
  <si>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</si>
  <si>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</si>
  <si>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</si>
  <si>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</si>
  <si>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</si>
  <si>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</si>
  <si>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</si>
  <si>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</si>
  <si>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</si>
  <si>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</si>
  <si>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</si>
  <si>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</si>
  <si>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</si>
  <si>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</si>
  <si>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</si>
  <si>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</si>
  <si>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</si>
  <si>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</si>
  <si>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</si>
  <si>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</si>
  <si>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</si>
  <si>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</si>
  <si>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</si>
  <si>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</si>
  <si>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</si>
  <si>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</si>
  <si>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</si>
  <si>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</si>
  <si>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</si>
  <si>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</si>
  <si>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</si>
  <si>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</si>
  <si>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</si>
  <si>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</si>
  <si>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</si>
  <si>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</si>
  <si>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</si>
  <si>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</si>
  <si>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</si>
  <si>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</si>
  <si>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</si>
  <si>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</si>
  <si>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</si>
  <si>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</si>
  <si>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</si>
  <si>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</si>
  <si>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</si>
  <si>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</si>
  <si>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</si>
  <si>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</si>
  <si>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</si>
  <si>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</si>
  <si>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</si>
  <si>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</si>
  <si>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</si>
  <si>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</si>
  <si>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</si>
  <si>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</si>
  <si>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</si>
  <si>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</si>
  <si>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</si>
  <si>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</si>
  <si>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</si>
  <si>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</si>
  <si>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</si>
  <si>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</si>
  <si>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</si>
  <si>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</si>
  <si>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</si>
  <si>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</si>
  <si>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</si>
  <si>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</si>
  <si>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</si>
  <si>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</si>
  <si>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</si>
  <si>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</si>
  <si>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</si>
  <si>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</si>
  <si>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</si>
  <si>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</si>
  <si>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</si>
  <si>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</si>
  <si>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</si>
  <si>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</si>
  <si>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</si>
  <si>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</si>
  <si>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</si>
  <si>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</si>
  <si>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</si>
  <si>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</si>
  <si>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</si>
  <si>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</si>
  <si>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</si>
  <si>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</si>
  <si>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</si>
  <si>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</si>
  <si>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</si>
  <si>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</si>
  <si>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</si>
  <si>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</si>
  <si>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</si>
  <si>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</si>
  <si>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</si>
  <si>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</si>
  <si>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</si>
  <si>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</si>
  <si>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</si>
  <si>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</si>
  <si>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</si>
  <si>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</si>
  <si>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</si>
  <si>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</si>
  <si>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</si>
  <si>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</si>
  <si>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</si>
  <si>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</si>
  <si>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</si>
  <si>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</si>
  <si>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</si>
  <si>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</si>
  <si>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</si>
  <si>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</si>
  <si>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</si>
  <si>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</si>
  <si>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</si>
  <si>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</si>
  <si>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</si>
  <si>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</si>
  <si>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</si>
  <si>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</si>
  <si>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</si>
  <si>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</si>
  <si>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</si>
  <si>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</si>
  <si>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</si>
  <si>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</si>
  <si>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</si>
  <si>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</si>
  <si>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</si>
  <si>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</si>
  <si>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</si>
  <si>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</si>
  <si>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</si>
  <si>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</si>
  <si>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</si>
  <si>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</si>
  <si>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</si>
  <si>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</si>
  <si>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</si>
  <si>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</si>
  <si>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</si>
  <si>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</si>
  <si>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</si>
  <si>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</si>
  <si>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</si>
  <si>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</si>
  <si>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</si>
  <si>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</si>
  <si>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</si>
  <si>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</si>
  <si>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</si>
  <si>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</si>
  <si>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</si>
  <si>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</si>
  <si>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</si>
  <si>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</si>
  <si>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</si>
  <si>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</si>
  <si>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</si>
  <si>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</si>
  <si>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</si>
  <si>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</si>
  <si>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</si>
  <si>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</si>
  <si>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</si>
  <si>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</si>
  <si>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</si>
  <si>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</si>
  <si>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</si>
  <si>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</si>
  <si>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</si>
  <si>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</si>
  <si>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</si>
  <si>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</si>
  <si>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</si>
  <si>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</si>
  <si>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</si>
  <si>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</si>
  <si>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</si>
  <si>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</si>
  <si>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</si>
  <si>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</si>
  <si>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</si>
  <si>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</si>
  <si>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</si>
  <si>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</si>
  <si>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</si>
  <si>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</si>
  <si>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</si>
  <si>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</si>
  <si>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</si>
  <si>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</si>
  <si>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</si>
  <si>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</si>
  <si>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</si>
  <si>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</si>
  <si>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</si>
  <si>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</si>
  <si>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</si>
  <si>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</si>
  <si>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</si>
  <si>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</si>
  <si>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</si>
  <si>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</si>
  <si>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</si>
  <si>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</si>
  <si>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</si>
  <si>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</si>
  <si>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</si>
  <si>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</si>
  <si>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</si>
  <si>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</si>
  <si>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</si>
  <si>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</si>
  <si>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</si>
  <si>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</si>
  <si>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</si>
  <si>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</si>
  <si>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</si>
  <si>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</si>
  <si>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</si>
  <si>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</si>
  <si>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</si>
  <si>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</si>
  <si>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</si>
  <si>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</si>
  <si>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</si>
  <si>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</si>
  <si>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</si>
  <si>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</si>
  <si>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</si>
  <si>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</si>
  <si>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</si>
  <si>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</si>
  <si>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</si>
  <si>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</si>
  <si>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</si>
  <si>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</si>
  <si>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</si>
  <si>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</si>
  <si>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</si>
  <si>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</si>
  <si>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</si>
  <si>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</si>
  <si>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</si>
  <si>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</si>
  <si>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</si>
  <si>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</si>
  <si>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</si>
  <si>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</si>
  <si>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</si>
  <si>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</si>
  <si>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</si>
  <si>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</si>
  <si>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</si>
  <si>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</si>
  <si>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</si>
  <si>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</si>
  <si>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</si>
  <si>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</si>
  <si>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</si>
  <si>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</si>
  <si>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</si>
  <si>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</si>
  <si>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</si>
  <si>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</si>
  <si>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</si>
  <si>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</si>
  <si>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</si>
  <si>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</si>
  <si>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</si>
  <si>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</si>
  <si>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</si>
  <si>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</si>
  <si>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</si>
  <si>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</si>
  <si>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</si>
  <si>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</si>
  <si>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</si>
  <si>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</si>
  <si>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</si>
  <si>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</si>
  <si>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</si>
  <si>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</si>
  <si>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</si>
  <si>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</si>
  <si>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</si>
  <si>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</si>
  <si>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</si>
  <si>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</si>
  <si>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</si>
  <si>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</si>
  <si>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</si>
  <si>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</si>
  <si>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</si>
  <si>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</si>
  <si>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</si>
  <si>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</si>
  <si>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</si>
  <si>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</si>
  <si>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</si>
  <si>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</si>
  <si>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</si>
  <si>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</si>
  <si>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</si>
  <si>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</si>
  <si>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</si>
  <si>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</si>
  <si>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</si>
  <si>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</si>
  <si>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</si>
  <si>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</si>
  <si>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</si>
  <si>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</si>
  <si>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</si>
  <si>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</si>
  <si>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</si>
  <si>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</si>
  <si>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</si>
  <si>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</si>
  <si>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</si>
  <si>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</si>
  <si>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</si>
  <si>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</si>
  <si>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</si>
  <si>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</si>
  <si>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</si>
  <si>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</si>
  <si>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</si>
  <si>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</si>
  <si>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</si>
  <si>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</si>
  <si>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</si>
  <si>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</si>
  <si>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</si>
  <si>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</si>
  <si>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</si>
  <si>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</si>
  <si>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</si>
  <si>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</si>
  <si>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</si>
  <si>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</si>
  <si>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</si>
  <si>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</si>
  <si>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</si>
  <si>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</si>
  <si>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</si>
  <si>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</si>
  <si>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</si>
  <si>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</si>
  <si>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</si>
  <si>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</si>
  <si>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</si>
  <si>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</si>
  <si>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</si>
  <si>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</si>
  <si>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</si>
  <si>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</si>
  <si>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</si>
  <si>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</si>
  <si>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</si>
  <si>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</si>
  <si>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</si>
  <si>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</si>
  <si>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</si>
  <si>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</si>
  <si>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</si>
  <si>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</si>
  <si>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</si>
  <si>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</si>
  <si>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</si>
  <si>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</si>
  <si>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</si>
  <si>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</si>
  <si>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</si>
  <si>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</si>
  <si>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</si>
  <si>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</si>
  <si>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</si>
  <si>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</si>
  <si>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</si>
  <si>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</si>
  <si>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</si>
  <si>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</si>
  <si>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</si>
  <si>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</si>
  <si>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</si>
  <si>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</si>
  <si>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</si>
  <si>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</si>
  <si>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</si>
  <si>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</si>
  <si>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</si>
  <si>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</si>
  <si>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</si>
  <si>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</si>
  <si>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</si>
  <si>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</si>
  <si>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</si>
  <si>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</si>
  <si>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</si>
  <si>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</si>
  <si>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</si>
  <si>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</si>
  <si>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</si>
  <si>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</si>
  <si>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</si>
  <si>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</si>
  <si>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</si>
  <si>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</si>
  <si>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</si>
  <si>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</si>
  <si>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</si>
  <si>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</si>
  <si>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</si>
  <si>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</si>
  <si>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</si>
  <si>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</si>
  <si>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</si>
  <si>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</si>
  <si>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</si>
  <si>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</si>
  <si>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</si>
  <si>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</si>
  <si>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</si>
  <si>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</si>
  <si>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</si>
  <si>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</si>
  <si>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</si>
  <si>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</si>
  <si>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</si>
  <si>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</si>
  <si>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</si>
  <si>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</si>
  <si>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</si>
  <si>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</si>
  <si>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</si>
  <si>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</si>
  <si>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</si>
  <si>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</si>
  <si>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</si>
  <si>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</si>
  <si>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</si>
  <si>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</si>
  <si>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</si>
  <si>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</si>
  <si>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</si>
  <si>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</si>
  <si>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</si>
  <si>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</si>
  <si>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</si>
  <si>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</si>
  <si>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</si>
  <si>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</si>
  <si>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</si>
  <si>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</si>
  <si>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</si>
  <si>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</si>
  <si>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</si>
  <si>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</si>
  <si>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</si>
  <si>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</si>
  <si>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</si>
  <si>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</si>
  <si>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</si>
  <si>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</si>
  <si>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</si>
  <si>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</si>
  <si>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</si>
  <si>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</si>
  <si>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</si>
  <si>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</si>
  <si>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</si>
  <si>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</si>
  <si>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</si>
  <si>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</si>
  <si>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</si>
  <si>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</si>
  <si>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</si>
  <si>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</si>
  <si>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</si>
  <si>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</si>
  <si>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</si>
  <si>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</si>
  <si>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</si>
  <si>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</si>
  <si>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</si>
  <si>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</si>
  <si>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</si>
  <si>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</si>
  <si>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</si>
  <si>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</si>
  <si>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</si>
  <si>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</si>
  <si>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</si>
  <si>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</si>
  <si>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</si>
  <si>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</si>
  <si>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</si>
  <si>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</si>
  <si>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</si>
  <si>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</si>
  <si>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</si>
  <si>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</si>
  <si>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</si>
  <si>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</si>
  <si>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</si>
  <si>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</si>
  <si>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</si>
  <si>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</si>
  <si>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</si>
  <si>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</si>
  <si>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</si>
  <si>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</si>
  <si>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</si>
  <si>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</si>
  <si>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</si>
  <si>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</si>
  <si>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</si>
  <si>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</si>
  <si>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</si>
  <si>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</si>
  <si>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</si>
  <si>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</si>
  <si>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</si>
  <si>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</si>
  <si>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</si>
  <si>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</si>
  <si>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</si>
  <si>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</si>
  <si>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</si>
  <si>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</si>
  <si>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</si>
  <si>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</si>
  <si>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</si>
  <si>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</si>
  <si>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</si>
  <si>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</si>
  <si>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</si>
  <si>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</si>
  <si>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</si>
  <si>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</si>
  <si>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</si>
  <si>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</si>
  <si>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</si>
  <si>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</si>
  <si>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</si>
  <si>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</si>
  <si>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</si>
  <si>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</si>
  <si>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</si>
  <si>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</si>
  <si>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</si>
  <si>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</si>
  <si>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</si>
  <si>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</si>
  <si>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</si>
  <si>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</si>
  <si>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</si>
  <si>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</si>
  <si>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</si>
  <si>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</si>
  <si>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</si>
  <si>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</si>
  <si>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</si>
  <si>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</si>
  <si>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</si>
  <si>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</si>
  <si>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</si>
  <si>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</si>
  <si>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</si>
  <si>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</si>
  <si>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</si>
  <si>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</si>
  <si>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</si>
  <si>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</si>
  <si>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</si>
  <si>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</si>
  <si>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</si>
  <si>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</si>
  <si>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</si>
  <si>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</si>
  <si>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</si>
  <si>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</si>
  <si>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</si>
  <si>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</si>
  <si>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</si>
  <si>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</si>
  <si>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</si>
  <si>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</si>
  <si>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</si>
  <si>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</si>
  <si>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</si>
  <si>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</si>
  <si>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</si>
  <si>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</si>
  <si>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</si>
  <si>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</si>
  <si>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</si>
  <si>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</si>
  <si>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</si>
  <si>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</si>
  <si>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</si>
  <si>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</si>
  <si>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</si>
  <si>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</si>
  <si>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</si>
  <si>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</si>
  <si>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</si>
  <si>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</si>
  <si>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</si>
  <si>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</si>
  <si>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</si>
  <si>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</si>
  <si>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</si>
  <si>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</si>
  <si>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</si>
  <si>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</si>
  <si>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</si>
  <si>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</si>
  <si>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</si>
  <si>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</si>
  <si>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</si>
  <si>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</si>
  <si>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</si>
  <si>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</si>
  <si>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</si>
  <si>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</si>
  <si>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</si>
  <si>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</si>
  <si>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</si>
  <si>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</si>
  <si>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</si>
  <si>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</si>
  <si>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</si>
  <si>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</si>
  <si>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</si>
  <si>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</si>
  <si>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</si>
  <si>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</si>
  <si>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</si>
  <si>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</si>
  <si>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</si>
  <si>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</si>
  <si>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</si>
  <si>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</si>
  <si>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</si>
  <si>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</si>
  <si>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</si>
  <si>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</si>
  <si>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</si>
  <si>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</si>
  <si>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</si>
  <si>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</si>
  <si>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</si>
  <si>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</si>
  <si>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</si>
  <si>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</si>
  <si>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</si>
  <si>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</si>
  <si>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</si>
  <si>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</si>
  <si>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</si>
  <si>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</si>
  <si>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</si>
  <si>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</si>
  <si>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</si>
  <si>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</si>
  <si>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</si>
  <si>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</si>
  <si>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</si>
  <si>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</si>
  <si>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</si>
  <si>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</si>
  <si>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</si>
  <si>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</si>
  <si>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</si>
  <si>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</si>
  <si>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</si>
  <si>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</si>
  <si>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</si>
  <si>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</si>
  <si>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</si>
  <si>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</si>
  <si>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</si>
  <si>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</si>
  <si>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</si>
  <si>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</si>
  <si>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</si>
  <si>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</si>
  <si>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</si>
  <si>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</si>
  <si>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</si>
  <si>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</si>
  <si>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</si>
  <si>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</si>
  <si>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</si>
  <si>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</si>
  <si>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</si>
  <si>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</si>
  <si>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</si>
  <si>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</si>
  <si>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</si>
  <si>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</si>
  <si>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</si>
  <si>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</si>
  <si>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</si>
  <si>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</si>
  <si>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</si>
  <si>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</si>
  <si>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</si>
  <si>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</si>
  <si>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</si>
  <si>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</si>
  <si>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</si>
  <si>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</si>
  <si>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</si>
  <si>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</si>
  <si>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</si>
  <si>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</si>
  <si>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</si>
  <si>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</si>
  <si>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</si>
  <si>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</si>
  <si>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</si>
  <si>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</si>
  <si>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</si>
  <si>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</si>
  <si>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</si>
  <si>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</si>
  <si>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</si>
  <si>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</si>
  <si>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</si>
  <si>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</si>
  <si>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</si>
  <si>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</si>
  <si>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</si>
  <si>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</si>
  <si>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</si>
  <si>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</si>
  <si>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</si>
  <si>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</si>
  <si>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</si>
  <si>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</si>
  <si>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</si>
  <si>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</si>
  <si>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</si>
  <si>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</si>
  <si>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</si>
  <si>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</si>
  <si>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</si>
  <si>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</si>
  <si>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</si>
  <si>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</si>
  <si>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</si>
  <si>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</si>
  <si>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</si>
  <si>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</si>
  <si>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</si>
  <si>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</si>
  <si>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</si>
  <si>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</si>
  <si>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</si>
  <si>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</si>
  <si>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</si>
  <si>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</si>
  <si>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</si>
  <si>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</si>
  <si>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</si>
  <si>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</si>
  <si>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</si>
  <si>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</si>
  <si>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</si>
  <si>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</si>
  <si>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</si>
  <si>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</si>
  <si>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</si>
  <si>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</si>
  <si>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</si>
  <si>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</si>
  <si>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</si>
  <si>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</si>
  <si>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</si>
  <si>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</si>
  <si>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</si>
  <si>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</si>
  <si>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</si>
  <si>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</si>
  <si>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</si>
  <si>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</si>
  <si>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</si>
  <si>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</si>
  <si>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</si>
  <si>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</si>
  <si>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</si>
  <si>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</si>
  <si>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</si>
  <si>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</si>
  <si>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</si>
  <si>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</si>
  <si>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</si>
  <si>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</si>
  <si>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</si>
  <si>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</si>
  <si>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</si>
  <si>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</si>
  <si>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</si>
  <si>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</si>
  <si>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</si>
  <si>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</si>
  <si>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</si>
  <si>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</si>
  <si>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</si>
  <si>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</si>
  <si>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</si>
  <si>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</si>
  <si>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</si>
  <si>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</si>
  <si>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</si>
  <si>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</si>
  <si>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</si>
  <si>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</si>
  <si>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</si>
  <si>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</si>
  <si>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</si>
  <si>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</si>
  <si>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</si>
  <si>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</si>
  <si>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</si>
  <si>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</si>
  <si>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</si>
  <si>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</si>
  <si>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</si>
  <si>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</si>
  <si>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</si>
  <si>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</si>
  <si>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</si>
  <si>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</si>
  <si>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</si>
  <si>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</si>
  <si>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</si>
  <si>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</si>
  <si>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</si>
  <si>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</si>
  <si>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</si>
  <si>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</si>
  <si>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</si>
  <si>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</si>
  <si>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</si>
  <si>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</si>
  <si>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</si>
  <si>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</si>
  <si>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</si>
  <si>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</si>
  <si>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</si>
  <si>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</si>
  <si>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</si>
  <si>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</si>
  <si>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</si>
  <si>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</si>
  <si>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</si>
  <si>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</si>
  <si>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</si>
  <si>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</si>
  <si>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</si>
  <si>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</si>
  <si>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</si>
  <si>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</si>
  <si>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</si>
  <si>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</si>
  <si>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</si>
  <si>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</si>
  <si>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</si>
  <si>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</si>
  <si>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</si>
  <si>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</si>
  <si>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</si>
  <si>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</si>
  <si>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</si>
  <si>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</si>
  <si>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</si>
  <si>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</si>
  <si>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</si>
  <si>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</si>
  <si>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</si>
  <si>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</si>
  <si>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</si>
  <si>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</si>
  <si>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</si>
  <si>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</si>
  <si>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</si>
  <si>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</si>
  <si>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</si>
  <si>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</si>
  <si>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</si>
  <si>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</si>
  <si>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</si>
  <si>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</si>
  <si>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</si>
  <si>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</si>
  <si>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</si>
  <si>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</si>
  <si>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</si>
  <si>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</si>
  <si>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</si>
  <si>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</si>
  <si>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</si>
  <si>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</si>
  <si>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</si>
  <si>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</si>
  <si>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</si>
  <si>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</si>
  <si>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</si>
  <si>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</si>
  <si>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</si>
  <si>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</si>
  <si>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</si>
  <si>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</si>
  <si>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</si>
  <si>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</si>
  <si>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</si>
  <si>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</si>
  <si>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</si>
  <si>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</si>
  <si>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</si>
  <si>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</si>
  <si>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</si>
  <si>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</si>
  <si>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</si>
  <si>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</si>
  <si>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</si>
  <si>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</si>
  <si>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</si>
  <si>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</si>
  <si>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</si>
  <si>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</si>
  <si>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</si>
  <si>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</si>
  <si>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</si>
  <si>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</si>
  <si>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</si>
  <si>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</si>
  <si>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</si>
  <si>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</si>
  <si>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</si>
  <si>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</si>
  <si>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</si>
  <si>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</si>
  <si>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</si>
  <si>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</si>
  <si>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</si>
  <si>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</si>
  <si>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</si>
  <si>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</si>
  <si>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</si>
  <si>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</si>
  <si>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</si>
  <si>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</si>
  <si>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</si>
  <si>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</si>
  <si>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</si>
  <si>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</si>
  <si>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</si>
  <si>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</si>
  <si>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</si>
  <si>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</si>
  <si>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</si>
  <si>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</si>
  <si>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</si>
  <si>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</si>
  <si>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</si>
  <si>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</si>
  <si>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</si>
  <si>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</si>
  <si>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</si>
  <si>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</si>
  <si>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</si>
  <si>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</si>
  <si>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</si>
  <si>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</si>
  <si>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</si>
  <si>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</si>
  <si>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</si>
  <si>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</si>
  <si>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</si>
  <si>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</si>
  <si>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</si>
  <si>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</si>
  <si>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</si>
  <si>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</si>
  <si>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</si>
  <si>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</si>
  <si>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</si>
  <si>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</si>
  <si>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</si>
  <si>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</si>
  <si>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</si>
  <si>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</si>
  <si>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</si>
  <si>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</si>
  <si>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</si>
  <si>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</si>
  <si>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</si>
  <si>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</si>
  <si>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</si>
  <si>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</si>
  <si>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</si>
  <si>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</si>
  <si>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</si>
  <si>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</si>
  <si>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</si>
  <si>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</si>
  <si>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</si>
  <si>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</si>
  <si>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</si>
  <si>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</si>
  <si>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</si>
  <si>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</si>
  <si>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</si>
  <si>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</si>
  <si>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</si>
  <si>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</si>
  <si>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</si>
  <si>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</si>
  <si>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</si>
  <si>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</si>
  <si>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</si>
  <si>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</si>
  <si>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</si>
  <si>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</si>
  <si>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</si>
  <si>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</si>
  <si>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</si>
  <si>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</si>
  <si>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</si>
  <si>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</si>
  <si>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</si>
  <si>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</si>
  <si>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</si>
  <si>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</si>
  <si>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</si>
  <si>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</si>
  <si>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</si>
  <si>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</si>
  <si>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</si>
  <si>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</si>
  <si>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</si>
  <si>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</si>
  <si>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</si>
  <si>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</si>
  <si>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</si>
  <si>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</si>
  <si>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</si>
  <si>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</si>
  <si>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</si>
  <si>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</si>
  <si>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</si>
  <si>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</si>
  <si>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</si>
  <si>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</si>
  <si>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</si>
  <si>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</si>
  <si>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</si>
  <si>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</si>
  <si>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</si>
  <si>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</si>
  <si>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</si>
  <si>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</si>
  <si>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</si>
  <si>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</si>
  <si>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</si>
  <si>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</si>
  <si>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</si>
  <si>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</si>
  <si>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</si>
  <si>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</si>
  <si>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</si>
  <si>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</si>
  <si>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</si>
  <si>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</si>
  <si>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</si>
  <si>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</si>
  <si>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</si>
  <si>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</si>
  <si>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</si>
  <si>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</si>
  <si>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</si>
  <si>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</si>
  <si>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</si>
  <si>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</si>
  <si>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</si>
  <si>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</si>
  <si>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</si>
  <si>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</si>
  <si>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</si>
  <si>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</si>
  <si>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</si>
  <si>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</si>
  <si>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</si>
  <si>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</si>
  <si>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</si>
  <si>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</si>
  <si>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</si>
  <si>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</si>
  <si>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</si>
  <si>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</si>
  <si>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</si>
  <si>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</si>
  <si>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</si>
  <si>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</si>
  <si>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</si>
  <si>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</si>
  <si>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</si>
  <si>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</si>
  <si>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</si>
  <si>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</si>
  <si>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</si>
  <si>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</si>
  <si>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</si>
  <si>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</si>
  <si>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</si>
  <si>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</si>
  <si>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</si>
  <si>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</si>
  <si>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</si>
  <si>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</si>
  <si>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</si>
  <si>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</si>
  <si>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</si>
  <si>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</si>
  <si>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</si>
  <si>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</si>
  <si>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</si>
  <si>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</si>
  <si>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</si>
  <si>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</si>
  <si>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</si>
  <si>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</si>
  <si>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</si>
  <si>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</si>
  <si>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</si>
  <si>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</si>
  <si>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</si>
  <si>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</si>
  <si>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</si>
  <si>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</si>
  <si>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</si>
  <si>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</si>
  <si>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</si>
  <si>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</si>
  <si>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</si>
  <si>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</si>
  <si>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</si>
  <si>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</si>
  <si>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</si>
  <si>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</si>
  <si>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</si>
  <si>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</si>
  <si>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</si>
  <si>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</si>
  <si>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</si>
  <si>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</si>
  <si>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</si>
  <si>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</si>
  <si>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</si>
  <si>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</si>
  <si>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</si>
  <si>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</si>
  <si>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</si>
  <si>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</si>
  <si>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</si>
  <si>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</si>
  <si>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</si>
  <si>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</si>
  <si>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</si>
  <si>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</si>
  <si>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</si>
  <si>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</si>
  <si>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</si>
  <si>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</si>
  <si>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</si>
  <si>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</si>
  <si>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</si>
  <si>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</si>
  <si>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</si>
  <si>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</si>
  <si>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</si>
  <si>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</si>
  <si>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</si>
  <si>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</si>
  <si>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</si>
  <si>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</si>
  <si>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</si>
  <si>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</si>
  <si>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</si>
  <si>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</si>
  <si>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</si>
  <si>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</si>
  <si>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</si>
  <si>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</si>
  <si>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</si>
  <si>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</si>
  <si>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</si>
  <si>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</si>
  <si>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</si>
  <si>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</si>
  <si>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</si>
  <si>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</si>
  <si>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</si>
  <si>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</si>
  <si>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</si>
  <si>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</si>
  <si>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</si>
  <si>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</si>
  <si>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</si>
  <si>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</si>
  <si>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</si>
  <si>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</si>
  <si>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</si>
  <si>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</si>
  <si>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</si>
  <si>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</si>
  <si>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</si>
  <si>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</si>
  <si>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</si>
  <si>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</si>
  <si>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</si>
  <si>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</si>
  <si>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</si>
  <si>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</si>
  <si>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</si>
  <si>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</si>
  <si>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</si>
  <si>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</si>
  <si>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</si>
  <si>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</si>
  <si>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</si>
  <si>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</si>
  <si>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</si>
  <si>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</si>
  <si>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</si>
  <si>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</si>
  <si>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</si>
  <si>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</si>
  <si>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</si>
  <si>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</si>
  <si>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</si>
  <si>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</si>
  <si>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</si>
  <si>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</si>
  <si>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</si>
  <si>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</si>
  <si>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</si>
  <si>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</si>
  <si>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</si>
  <si>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</si>
  <si>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</si>
  <si>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</si>
  <si>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</si>
  <si>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</si>
  <si>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</si>
  <si>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</si>
  <si>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</si>
  <si>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</si>
  <si>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</si>
  <si>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</si>
  <si>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</si>
  <si>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</si>
  <si>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</si>
  <si>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</si>
  <si>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</si>
  <si>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</si>
  <si>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</si>
  <si>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</si>
  <si>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</si>
  <si>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</si>
  <si>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</si>
  <si>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</si>
  <si>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</si>
  <si>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</si>
  <si>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</si>
  <si>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</si>
  <si>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</si>
  <si>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</si>
  <si>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</si>
  <si>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</si>
  <si>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</si>
  <si>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</si>
  <si>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</si>
  <si>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</si>
  <si>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</si>
  <si>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</si>
  <si>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</si>
  <si>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</si>
  <si>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</si>
  <si>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</si>
  <si>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</si>
  <si>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</si>
  <si>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</si>
  <si>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</si>
  <si>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</si>
  <si>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</si>
  <si>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</si>
  <si>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</si>
  <si>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</si>
  <si>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</si>
  <si>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</si>
  <si>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</si>
  <si>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</si>
  <si>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</si>
  <si>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</si>
  <si>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</si>
  <si>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</si>
  <si>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</si>
  <si>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</si>
  <si>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</si>
  <si>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</si>
  <si>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</si>
  <si>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</si>
  <si>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</si>
  <si>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</si>
  <si>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</si>
  <si>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</si>
  <si>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</si>
  <si>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</si>
  <si>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</si>
  <si>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</si>
  <si>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</si>
  <si>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</si>
  <si>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</si>
  <si>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</si>
  <si>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</si>
  <si>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</si>
  <si>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</si>
  <si>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</si>
  <si>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</si>
  <si>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</si>
  <si>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</si>
  <si>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</si>
  <si>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</si>
  <si>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</si>
  <si>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</si>
  <si>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</si>
  <si>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</si>
  <si>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</si>
  <si>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</si>
  <si>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</si>
  <si>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</si>
  <si>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</si>
  <si>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</si>
  <si>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</si>
  <si>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</si>
  <si>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</si>
  <si>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</si>
  <si>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</si>
  <si>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</si>
  <si>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</si>
  <si>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</si>
  <si>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</si>
  <si>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</si>
  <si>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</si>
  <si>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</si>
  <si>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</si>
  <si>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</si>
  <si>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</si>
  <si>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</si>
  <si>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</si>
  <si>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</si>
  <si>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</si>
  <si>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</si>
  <si>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</si>
  <si>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</si>
  <si>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</si>
  <si>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</si>
  <si>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</si>
  <si>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</si>
  <si>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</si>
  <si>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</si>
  <si>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</si>
  <si>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</si>
  <si>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</si>
  <si>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</si>
  <si>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</si>
  <si>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</si>
  <si>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</si>
  <si>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</si>
  <si>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</si>
  <si>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</si>
  <si>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</si>
  <si>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</si>
  <si>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</si>
  <si>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</si>
  <si>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</si>
  <si>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</si>
  <si>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</si>
  <si>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</si>
  <si>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</si>
  <si>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</si>
  <si>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</si>
  <si>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</si>
  <si>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</si>
  <si>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</si>
  <si>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</si>
  <si>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</si>
  <si>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</si>
  <si>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</si>
  <si>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</si>
  <si>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</si>
  <si>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</si>
  <si>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</si>
  <si>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</si>
  <si>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</si>
  <si>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</si>
  <si>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</si>
  <si>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</si>
  <si>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</si>
  <si>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</si>
  <si>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</si>
  <si>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</si>
  <si>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</si>
  <si>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</si>
  <si>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</si>
  <si>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</si>
  <si>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</si>
  <si>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</si>
  <si>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</si>
  <si>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</si>
  <si>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</si>
  <si>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</si>
  <si>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</si>
  <si>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</si>
  <si>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</si>
  <si>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</si>
  <si>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</si>
  <si>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</si>
  <si>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</si>
  <si>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</si>
  <si>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</si>
  <si>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</si>
  <si>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</si>
  <si>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</si>
  <si>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</si>
  <si>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</si>
  <si>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</si>
  <si>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</si>
  <si>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</si>
  <si>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</si>
  <si>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</si>
  <si>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</si>
  <si>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</si>
  <si>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</si>
  <si>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</si>
  <si>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</si>
  <si>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</si>
  <si>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</si>
  <si>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</si>
  <si>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</si>
  <si>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</si>
  <si>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</si>
  <si>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</si>
  <si>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</si>
  <si>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</si>
  <si>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</si>
  <si>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</si>
  <si>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</si>
  <si>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</si>
  <si>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</si>
  <si>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</si>
  <si>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</si>
  <si>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</si>
  <si>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</si>
  <si>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</si>
  <si>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</si>
  <si>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</si>
  <si>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</si>
  <si>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</si>
  <si>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</si>
  <si>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</si>
  <si>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</si>
  <si>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</si>
  <si>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</si>
  <si>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</si>
  <si>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</si>
  <si>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</si>
  <si>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</si>
  <si>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</si>
  <si>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</si>
  <si>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</si>
  <si>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</si>
  <si>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</si>
  <si>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</si>
  <si>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</si>
  <si>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</si>
  <si>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</si>
  <si>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</si>
  <si>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</si>
  <si>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</si>
  <si>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</si>
  <si>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</si>
  <si>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</si>
  <si>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</si>
  <si>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</si>
  <si>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</si>
  <si>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</si>
  <si>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</si>
  <si>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</si>
  <si>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</si>
  <si>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</si>
  <si>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</si>
  <si>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</si>
  <si>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</si>
  <si>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</si>
  <si>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</si>
  <si>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</si>
  <si>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</si>
  <si>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</si>
  <si>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</si>
  <si>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</si>
  <si>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</si>
  <si>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</si>
  <si>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</si>
  <si>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</si>
  <si>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</si>
  <si>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</si>
  <si>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</si>
  <si>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</si>
  <si>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</si>
  <si>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</si>
  <si>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</si>
  <si>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</si>
  <si>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</si>
  <si>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</si>
  <si>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</si>
  <si>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</si>
  <si>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</si>
  <si>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</si>
  <si>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</si>
  <si>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</si>
  <si>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</si>
  <si>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</si>
  <si>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</si>
  <si>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</si>
  <si>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</si>
  <si>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</si>
  <si>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</si>
  <si>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</si>
  <si>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</si>
  <si>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</si>
  <si>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</si>
  <si>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</si>
  <si>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</si>
  <si>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</si>
  <si>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</si>
  <si>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</si>
  <si>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</si>
  <si>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</si>
  <si>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</si>
  <si>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</si>
  <si>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</si>
  <si>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</si>
  <si>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</si>
  <si>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</si>
  <si>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</si>
  <si>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</si>
  <si>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</si>
  <si>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</si>
  <si>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</si>
  <si>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</si>
  <si>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</si>
  <si>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</si>
  <si>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</si>
  <si>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</si>
  <si>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</si>
  <si>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</si>
  <si>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</si>
  <si>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</si>
  <si>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</si>
  <si>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</si>
  <si>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</si>
  <si>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</si>
  <si>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</si>
  <si>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</si>
  <si>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</si>
  <si>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</si>
  <si>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</si>
  <si>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</si>
  <si>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</si>
  <si>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</si>
  <si>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</si>
  <si>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</si>
  <si>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</si>
  <si>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</si>
  <si>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</si>
  <si>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</si>
  <si>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</si>
  <si>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</si>
  <si>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</si>
  <si>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</si>
  <si>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</si>
  <si>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</si>
  <si>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</si>
  <si>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</si>
  <si>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</si>
  <si>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</si>
  <si>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</si>
  <si>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</si>
  <si>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</si>
  <si>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</si>
  <si>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</si>
  <si>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</si>
  <si>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</si>
  <si>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</si>
  <si>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</si>
  <si>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</si>
  <si>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</si>
  <si>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</si>
  <si>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</si>
  <si>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</si>
  <si>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</si>
  <si>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</si>
  <si>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</si>
  <si>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</si>
  <si>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</si>
  <si>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</si>
  <si>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</si>
  <si>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</si>
  <si>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</si>
  <si>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</si>
  <si>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</si>
  <si>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</si>
  <si>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</si>
  <si>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</si>
  <si>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</si>
  <si>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</si>
  <si>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</si>
  <si>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</si>
  <si>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</si>
  <si>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</si>
  <si>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</si>
  <si>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</si>
  <si>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</si>
  <si>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</si>
  <si>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</si>
  <si>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</si>
  <si>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</si>
  <si>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</si>
  <si>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</si>
  <si>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</si>
  <si>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</si>
  <si>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</si>
  <si>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</si>
  <si>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</si>
  <si>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</si>
  <si>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</si>
  <si>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</si>
  <si>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</si>
  <si>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</si>
  <si>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</si>
  <si>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</si>
  <si>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</si>
  <si>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</si>
  <si>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</si>
  <si>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</si>
  <si>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</si>
  <si>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</si>
  <si>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</si>
  <si>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</si>
  <si>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</si>
  <si>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</si>
  <si>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</si>
  <si>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</si>
  <si>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</si>
  <si>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</si>
  <si>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</si>
  <si>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</si>
  <si>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</si>
  <si>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</si>
  <si>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</si>
  <si>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</si>
  <si>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</si>
  <si>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</si>
  <si>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</si>
  <si>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</si>
  <si>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</si>
  <si>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</si>
  <si>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</si>
  <si>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</si>
  <si>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</si>
  <si>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</si>
  <si>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</si>
  <si>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</si>
  <si>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</si>
  <si>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</si>
  <si>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</si>
  <si>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</si>
  <si>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</si>
  <si>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</si>
  <si>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</si>
  <si>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</si>
  <si>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</si>
  <si>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</si>
  <si>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</si>
  <si>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</si>
  <si>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</si>
  <si>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</si>
  <si>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</si>
  <si>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</si>
  <si>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</si>
  <si>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</si>
  <si>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</si>
  <si>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</si>
  <si>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</si>
  <si>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</si>
  <si>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</si>
  <si>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</si>
  <si>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</si>
  <si>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</si>
  <si>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</si>
  <si>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</si>
  <si>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</si>
  <si>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</si>
  <si>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</si>
  <si>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</si>
  <si>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</si>
  <si>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</si>
  <si>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</si>
  <si>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</si>
  <si>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</si>
  <si>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</si>
  <si>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</si>
  <si>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</si>
  <si>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</si>
  <si>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</si>
  <si>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</si>
  <si>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</si>
  <si>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</si>
  <si>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</si>
  <si>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</si>
  <si>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</si>
  <si>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</si>
  <si>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</si>
  <si>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</si>
  <si>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</si>
  <si>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</si>
  <si>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</si>
  <si>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</si>
  <si>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</si>
  <si>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</si>
  <si>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</si>
  <si>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</si>
  <si>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</si>
  <si>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</si>
  <si>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</si>
  <si>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</si>
  <si>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</si>
  <si>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</si>
  <si>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</si>
  <si>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</si>
  <si>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</si>
  <si>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</si>
  <si>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</si>
  <si>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</si>
  <si>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</si>
  <si>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</si>
  <si>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</si>
  <si>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</si>
  <si>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</si>
  <si>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</si>
  <si>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</si>
  <si>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</si>
  <si>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</si>
  <si>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</si>
  <si>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</si>
  <si>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</si>
  <si>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</si>
  <si>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</si>
  <si>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</si>
  <si>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</si>
  <si>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</si>
  <si>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</si>
  <si>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</si>
  <si>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</si>
  <si>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</si>
  <si>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</si>
  <si>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</si>
  <si>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</si>
  <si>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</si>
  <si>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</si>
  <si>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</si>
  <si>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</si>
  <si>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</si>
  <si>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</si>
  <si>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</si>
  <si>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</si>
  <si>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</si>
  <si>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</si>
  <si>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</si>
  <si>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</si>
  <si>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</si>
  <si>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</si>
  <si>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</si>
  <si>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</si>
  <si>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</si>
  <si>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</si>
  <si>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</si>
  <si>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</si>
  <si>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</si>
  <si>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</si>
  <si>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</si>
  <si>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</si>
  <si>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</si>
  <si>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</si>
  <si>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</si>
  <si>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</si>
  <si>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</si>
  <si>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</si>
  <si>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</si>
  <si>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</si>
  <si>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</si>
  <si>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</si>
  <si>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</si>
  <si>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</si>
  <si>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</si>
  <si>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</si>
  <si>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</si>
  <si>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</si>
  <si>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</si>
  <si>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</si>
  <si>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</si>
  <si>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</si>
  <si>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</si>
  <si>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</si>
  <si>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</si>
  <si>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</si>
  <si>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</si>
  <si>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</si>
  <si>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</si>
  <si>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</si>
  <si>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</si>
  <si>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</si>
  <si>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</si>
  <si>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</si>
  <si>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</si>
  <si>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</si>
  <si>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</si>
  <si>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</si>
  <si>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</si>
  <si>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</si>
  <si>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</si>
  <si>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</si>
  <si>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</si>
  <si>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</si>
  <si>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</si>
  <si>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</si>
  <si>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</si>
  <si>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</si>
  <si>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</si>
  <si>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</si>
  <si>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</si>
  <si>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</si>
  <si>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</si>
  <si>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</si>
  <si>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</si>
  <si>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</si>
  <si>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</si>
  <si>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</si>
  <si>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</si>
  <si>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</si>
  <si>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</si>
  <si>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</si>
  <si>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</si>
  <si>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</si>
  <si>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</si>
  <si>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</si>
  <si>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</si>
  <si>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</si>
  <si>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</si>
  <si>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</si>
  <si>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</si>
  <si>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</si>
  <si>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</si>
  <si>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</si>
  <si>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</si>
  <si>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</si>
  <si>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</si>
  <si>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</si>
  <si>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</si>
  <si>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</si>
  <si>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</si>
  <si>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</si>
  <si>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</si>
  <si>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</si>
  <si>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</si>
  <si>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</si>
  <si>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</si>
  <si>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</si>
  <si>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</si>
  <si>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</si>
  <si>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</si>
  <si>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</si>
  <si>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</si>
  <si>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</si>
  <si>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</si>
  <si>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</si>
  <si>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</si>
  <si>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</si>
  <si>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</si>
  <si>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</si>
  <si>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</si>
  <si>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</si>
  <si>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</si>
  <si>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</si>
  <si>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</si>
  <si>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</si>
  <si>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</si>
  <si>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</si>
  <si>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</si>
  <si>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</si>
  <si>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</si>
  <si>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</si>
  <si>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</si>
  <si>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</si>
  <si>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</si>
  <si>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</si>
  <si>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</si>
  <si>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</si>
  <si>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</si>
  <si>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</si>
  <si>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</si>
  <si>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</si>
  <si>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</si>
  <si>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</si>
  <si>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</si>
  <si>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</si>
  <si>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</si>
  <si>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</si>
  <si>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</si>
  <si>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</si>
  <si>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</si>
  <si>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</si>
  <si>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</si>
  <si>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</si>
  <si>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</si>
  <si>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</si>
  <si>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</si>
  <si>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</si>
  <si>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</si>
  <si>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</si>
  <si>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</si>
  <si>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</si>
  <si>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</si>
  <si>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</si>
  <si>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</si>
  <si>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</si>
  <si>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</si>
  <si>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</si>
  <si>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</si>
  <si>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</si>
  <si>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</si>
  <si>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</si>
  <si>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</si>
  <si>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</si>
  <si>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</si>
  <si>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</si>
  <si>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</si>
  <si>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</si>
  <si>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</si>
  <si>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</si>
  <si>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</si>
  <si>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</si>
  <si>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</si>
  <si>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</si>
  <si>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</si>
  <si>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</si>
  <si>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</si>
  <si>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</si>
  <si>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</si>
  <si>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</si>
  <si>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</si>
  <si>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</si>
  <si>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</si>
  <si>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</si>
  <si>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</si>
  <si>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</si>
  <si>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</si>
  <si>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</si>
  <si>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</si>
  <si>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</si>
  <si>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</si>
  <si>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</si>
  <si>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</si>
  <si>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</si>
  <si>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</si>
  <si>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</si>
  <si>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</si>
  <si>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</si>
  <si>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</si>
  <si>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</si>
  <si>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</si>
  <si>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</si>
  <si>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</si>
  <si>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</si>
  <si>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</si>
  <si>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</si>
  <si>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</si>
  <si>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</si>
  <si>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</si>
  <si>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</si>
  <si>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</si>
  <si>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</si>
  <si>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</si>
  <si>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</si>
  <si>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</si>
  <si>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</si>
  <si>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</si>
  <si>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</si>
  <si>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</si>
  <si>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</si>
  <si>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</si>
  <si>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</si>
  <si>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</si>
  <si>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</si>
  <si>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</si>
  <si>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</si>
  <si>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</si>
  <si>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</si>
  <si>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</si>
  <si>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</si>
  <si>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</si>
  <si>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</si>
  <si>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</si>
  <si>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</si>
  <si>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</si>
  <si>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</si>
  <si>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</si>
  <si>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</si>
  <si>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</si>
  <si>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</si>
  <si>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</si>
  <si>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</si>
  <si>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</si>
  <si>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</si>
  <si>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</si>
  <si>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</si>
  <si>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</si>
  <si>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</si>
  <si>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</si>
  <si>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</si>
  <si>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</si>
  <si>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</si>
  <si>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</si>
  <si>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</si>
  <si>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</si>
  <si>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</si>
  <si>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</si>
  <si>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</si>
  <si>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</si>
  <si>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</si>
  <si>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</si>
  <si>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</si>
  <si>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</si>
  <si>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</si>
  <si>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</si>
  <si>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</si>
  <si>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</si>
  <si>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</si>
  <si>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</si>
  <si>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</si>
  <si>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</si>
  <si>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</si>
  <si>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</si>
  <si>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</si>
  <si>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</si>
  <si>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</si>
  <si>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</si>
  <si>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</si>
  <si>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</si>
  <si>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</si>
  <si>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</si>
  <si>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</si>
  <si>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</si>
  <si>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</si>
  <si>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</si>
  <si>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</si>
  <si>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</si>
  <si>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</si>
  <si>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</si>
  <si>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</si>
  <si>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</si>
  <si>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</si>
  <si>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</si>
  <si>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</si>
  <si>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</si>
  <si>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</si>
  <si>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</si>
  <si>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</si>
  <si>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</si>
  <si>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</si>
  <si>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</si>
  <si>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</si>
  <si>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</si>
  <si>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</si>
  <si>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</si>
  <si>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</si>
  <si>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</si>
  <si>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</si>
  <si>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</si>
  <si>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</si>
  <si>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</si>
  <si>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</si>
  <si>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</si>
  <si>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</si>
  <si>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</si>
  <si>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</si>
  <si>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</si>
  <si>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</si>
  <si>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</si>
  <si>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</si>
  <si>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</si>
  <si>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</si>
  <si>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</si>
  <si>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</si>
  <si>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</si>
  <si>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</si>
  <si>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</si>
  <si>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</si>
  <si>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</si>
  <si>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</si>
  <si>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</si>
  <si>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</si>
  <si>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</si>
  <si>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</si>
  <si>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</si>
  <si>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</si>
  <si>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</si>
  <si>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</si>
  <si>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</si>
  <si>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</si>
  <si>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</si>
  <si>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</si>
  <si>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</si>
  <si>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</si>
  <si>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</si>
  <si>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</si>
  <si>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</si>
  <si>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</si>
  <si>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</si>
  <si>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</si>
  <si>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</si>
  <si>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</si>
  <si>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</si>
  <si>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</si>
  <si>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</si>
  <si>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</si>
  <si>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</si>
  <si>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</si>
  <si>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</si>
  <si>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</si>
  <si>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</si>
  <si>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</si>
  <si>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</si>
  <si>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</si>
  <si>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</si>
  <si>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</si>
  <si>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</si>
  <si>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</si>
  <si>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</si>
  <si>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</si>
  <si>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</si>
  <si>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</si>
  <si>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</si>
  <si>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</si>
  <si>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</si>
  <si>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</si>
  <si>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</si>
  <si>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</si>
  <si>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</si>
  <si>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</si>
  <si>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</si>
  <si>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</si>
  <si>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</si>
  <si>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</si>
  <si>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</si>
  <si>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</si>
  <si>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</si>
  <si>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</si>
  <si>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</si>
  <si>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</si>
  <si>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</si>
  <si>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</si>
  <si>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</si>
  <si>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</si>
  <si>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</si>
  <si>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</si>
  <si>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</si>
  <si>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</si>
  <si>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</si>
  <si>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</si>
  <si>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</si>
  <si>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</si>
  <si>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</si>
  <si>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</si>
  <si>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</si>
  <si>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</si>
  <si>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</si>
  <si>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</si>
  <si>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</si>
  <si>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</si>
  <si>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</si>
  <si>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</si>
  <si>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</si>
  <si>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</si>
  <si>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</si>
  <si>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</si>
  <si>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</si>
  <si>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</si>
  <si>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</si>
  <si>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</si>
  <si>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</si>
  <si>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</si>
  <si>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</si>
  <si>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</si>
  <si>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</si>
  <si>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</si>
  <si>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</si>
  <si>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</si>
  <si>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</si>
  <si>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</si>
  <si>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</si>
  <si>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</si>
  <si>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</si>
  <si>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</si>
  <si>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</si>
  <si>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</si>
  <si>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</si>
  <si>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</si>
  <si>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</si>
  <si>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</si>
  <si>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</si>
  <si>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</si>
  <si>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</si>
  <si>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</si>
  <si>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</si>
  <si>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</si>
  <si>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</si>
  <si>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</si>
  <si>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</si>
  <si>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</si>
  <si>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</si>
  <si>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</si>
  <si>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</si>
  <si>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</si>
  <si>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</si>
  <si>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</si>
  <si>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</si>
  <si>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</si>
  <si>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</si>
  <si>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</si>
  <si>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</si>
  <si>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</si>
  <si>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</si>
  <si>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</si>
  <si>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</si>
  <si>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</si>
  <si>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</si>
  <si>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</si>
  <si>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</si>
  <si>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</si>
  <si>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</si>
  <si>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</si>
  <si>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</si>
  <si>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</si>
  <si>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</si>
  <si>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</si>
  <si>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</si>
  <si>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</si>
  <si>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</si>
  <si>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</si>
  <si>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</si>
  <si>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</si>
  <si>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</si>
  <si>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</si>
  <si>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</si>
  <si>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</si>
  <si>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</si>
  <si>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</si>
  <si>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</si>
  <si>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</si>
  <si>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</si>
  <si>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</si>
  <si>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</si>
  <si>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</si>
  <si>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</si>
  <si>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</si>
  <si>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</si>
  <si>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</si>
  <si>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</si>
  <si>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</si>
  <si>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</si>
  <si>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</si>
  <si>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</si>
  <si>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</si>
  <si>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</si>
  <si>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</si>
  <si>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</si>
  <si>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</si>
  <si>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</si>
  <si>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</si>
  <si>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</si>
  <si>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</si>
  <si>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</si>
  <si>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</si>
  <si>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</si>
  <si>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</si>
  <si>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</si>
  <si>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</si>
  <si>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</si>
  <si>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</si>
  <si>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</si>
  <si>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</si>
  <si>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</si>
  <si>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</si>
  <si>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</si>
  <si>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</si>
  <si>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</si>
  <si>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</si>
  <si>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</si>
  <si>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</si>
  <si>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</si>
  <si>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</si>
  <si>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</si>
  <si>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</si>
  <si>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</si>
  <si>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</si>
  <si>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</si>
  <si>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</si>
  <si>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</si>
  <si>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</si>
  <si>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</si>
  <si>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</si>
  <si>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</si>
  <si>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</si>
  <si>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</si>
  <si>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</si>
  <si>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</si>
  <si>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</si>
  <si>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</si>
  <si>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</si>
  <si>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</si>
  <si>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</si>
  <si>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</si>
  <si>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</si>
  <si>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</si>
  <si>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</si>
  <si>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</si>
  <si>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</si>
  <si>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</si>
  <si>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</si>
  <si>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</si>
  <si>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</si>
  <si>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</si>
  <si>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</si>
  <si>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</si>
  <si>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</si>
  <si>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</si>
  <si>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</si>
  <si>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</si>
  <si>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</si>
  <si>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</si>
  <si>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</si>
  <si>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</si>
  <si>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</si>
  <si>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</si>
  <si>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</si>
  <si>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</si>
  <si>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</si>
  <si>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</si>
  <si>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</si>
  <si>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</si>
  <si>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</si>
  <si>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</si>
  <si>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</si>
  <si>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</si>
  <si>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</si>
  <si>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</si>
  <si>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</si>
  <si>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</si>
  <si>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</si>
  <si>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</si>
  <si>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</si>
  <si>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</si>
  <si>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</si>
  <si>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</si>
  <si>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</si>
  <si>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</si>
  <si>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</si>
  <si>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</si>
  <si>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</si>
  <si>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</si>
  <si>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</si>
  <si>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</si>
  <si>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</si>
  <si>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</si>
  <si>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</si>
  <si>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</si>
  <si>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</si>
  <si>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</si>
  <si>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</si>
  <si>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</si>
  <si>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</si>
  <si>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</si>
  <si>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</si>
  <si>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</si>
  <si>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</si>
  <si>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</si>
  <si>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</si>
  <si>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</si>
  <si>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</si>
  <si>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</si>
  <si>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</si>
  <si>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</si>
  <si>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</si>
  <si>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</si>
  <si>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</si>
  <si>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</si>
  <si>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</si>
  <si>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</si>
  <si>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</si>
  <si>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</si>
  <si>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</si>
  <si>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</si>
  <si>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</si>
  <si>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</si>
  <si>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</si>
  <si>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</si>
  <si>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</si>
  <si>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</si>
  <si>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</si>
  <si>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</si>
  <si>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</si>
  <si>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</si>
  <si>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</si>
  <si>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</si>
  <si>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</si>
  <si>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</si>
  <si>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</si>
  <si>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</si>
  <si>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</si>
  <si>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</si>
  <si>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</si>
  <si>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</si>
  <si>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</si>
  <si>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</si>
  <si>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</si>
  <si>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</si>
  <si>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</si>
  <si>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</si>
  <si>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</si>
  <si>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</si>
  <si>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</si>
  <si>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</si>
  <si>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</si>
  <si>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</si>
  <si>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</si>
  <si>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</si>
  <si>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</si>
  <si>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</si>
  <si>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</si>
  <si>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</si>
  <si>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</si>
  <si>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</si>
  <si>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</si>
  <si>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</si>
  <si>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</si>
  <si>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</si>
  <si>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</si>
  <si>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</si>
  <si>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</si>
  <si>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</si>
  <si>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</si>
  <si>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</si>
  <si>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</si>
  <si>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</si>
  <si>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</si>
  <si>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</si>
  <si>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</si>
  <si>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</si>
  <si>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</si>
  <si>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</si>
  <si>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</si>
  <si>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</si>
  <si>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</si>
  <si>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</si>
  <si>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</si>
  <si>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</si>
  <si>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</si>
  <si>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</si>
  <si>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</si>
  <si>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</si>
  <si>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</si>
  <si>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</si>
  <si>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</si>
  <si>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</si>
  <si>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</si>
  <si>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</si>
  <si>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</si>
  <si>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</si>
  <si>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</si>
  <si>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</si>
  <si>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</si>
  <si>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</si>
  <si>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</si>
  <si>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</si>
  <si>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</si>
  <si>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</si>
  <si>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</si>
  <si>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</si>
  <si>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</si>
  <si>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</si>
  <si>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</si>
  <si>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</si>
  <si>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</si>
  <si>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</si>
  <si>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</si>
  <si>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</si>
  <si>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</si>
  <si>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</si>
  <si>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</si>
  <si>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</si>
  <si>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</si>
  <si>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</si>
  <si>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</si>
  <si>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</si>
  <si>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</si>
  <si>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</si>
  <si>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</si>
  <si>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</si>
  <si>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</si>
  <si>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</si>
  <si>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</si>
  <si>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</si>
  <si>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</si>
  <si>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</si>
  <si>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</si>
  <si>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</si>
  <si>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</si>
  <si>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</si>
  <si>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</si>
  <si>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</si>
  <si>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</si>
  <si>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</si>
  <si>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</si>
  <si>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</si>
  <si>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</si>
  <si>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</si>
  <si>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</si>
  <si>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</si>
  <si>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</si>
  <si>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</si>
  <si>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</si>
  <si>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</si>
  <si>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</si>
  <si>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</si>
  <si>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</si>
  <si>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</si>
  <si>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</si>
  <si>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</si>
  <si>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</si>
  <si>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</si>
  <si>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</si>
  <si>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</si>
  <si>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</si>
  <si>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</si>
  <si>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</si>
  <si>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</si>
  <si>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</si>
  <si>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</si>
  <si>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</si>
  <si>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</si>
  <si>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</si>
  <si>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</si>
  <si>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</si>
  <si>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</si>
  <si>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</si>
  <si>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</si>
  <si>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</si>
  <si>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</si>
  <si>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</si>
  <si>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</si>
  <si>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</si>
  <si>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</si>
  <si>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</si>
  <si>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</si>
  <si>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</si>
  <si>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</si>
  <si>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</si>
  <si>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</si>
  <si>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</si>
  <si>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</si>
  <si>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</si>
  <si>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</si>
  <si>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</si>
  <si>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</si>
  <si>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</si>
  <si>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</si>
  <si>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</si>
  <si>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</si>
  <si>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</si>
  <si>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</si>
  <si>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</si>
  <si>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</si>
  <si>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</si>
  <si>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</si>
  <si>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</si>
  <si>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</si>
  <si>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</si>
  <si>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</si>
  <si>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</si>
  <si>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</si>
  <si>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</si>
  <si>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</si>
  <si>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</si>
  <si>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</si>
  <si>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</si>
  <si>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</si>
  <si>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</si>
  <si>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</si>
  <si>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</si>
  <si>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</si>
  <si>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</si>
  <si>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</si>
  <si>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</si>
  <si>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</si>
  <si>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</si>
  <si>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</si>
  <si>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</si>
  <si>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</si>
  <si>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</si>
  <si>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</si>
  <si>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</si>
  <si>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</si>
  <si>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</si>
  <si>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</si>
  <si>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</si>
  <si>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</si>
  <si>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</si>
  <si>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</si>
  <si>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</si>
  <si>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</si>
  <si>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</si>
  <si>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</si>
  <si>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</si>
  <si>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</si>
  <si>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</si>
  <si>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</si>
  <si>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</si>
  <si>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</si>
  <si>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</si>
  <si>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</si>
  <si>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</si>
  <si>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</si>
  <si>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</si>
  <si>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</si>
  <si>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</si>
  <si>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</si>
  <si>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</si>
  <si>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</si>
  <si>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</si>
  <si>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</si>
  <si>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</si>
  <si>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</si>
  <si>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</si>
  <si>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</si>
  <si>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</si>
  <si>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</si>
  <si>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</si>
  <si>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</si>
  <si>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</si>
  <si>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</si>
  <si>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</si>
  <si>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</si>
  <si>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</si>
  <si>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</si>
  <si>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</si>
  <si>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</si>
  <si>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</si>
  <si>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</si>
  <si>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</si>
  <si>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</si>
  <si>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</si>
  <si>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</si>
  <si>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</si>
  <si>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</si>
  <si>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</si>
  <si>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</si>
  <si>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</si>
  <si>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</si>
  <si>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</si>
  <si>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</si>
  <si>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</si>
  <si>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</si>
  <si>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</si>
  <si>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</si>
  <si>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</si>
  <si>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</si>
  <si>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</si>
  <si>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</si>
  <si>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</si>
  <si>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</si>
  <si>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</si>
  <si>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</si>
  <si>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</si>
  <si>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</si>
  <si>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</si>
  <si>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</si>
  <si>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</si>
  <si>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</si>
  <si>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</si>
  <si>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</si>
  <si>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</si>
  <si>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</si>
  <si>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</si>
  <si>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</si>
  <si>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</si>
  <si>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</si>
  <si>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</si>
  <si>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</si>
  <si>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</si>
  <si>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</si>
  <si>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</si>
  <si>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</si>
  <si>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</si>
  <si>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</si>
  <si>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</si>
  <si>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</si>
  <si>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</si>
  <si>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</si>
  <si>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</si>
  <si>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</si>
  <si>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</si>
  <si>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</si>
  <si>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</si>
  <si>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</si>
  <si>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</si>
  <si>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</si>
  <si>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</si>
  <si>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</si>
  <si>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</si>
  <si>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</si>
  <si>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</si>
  <si>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</si>
  <si>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</si>
  <si>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</si>
  <si>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</si>
  <si>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</si>
  <si>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</si>
  <si>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</si>
  <si>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</si>
  <si>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</si>
  <si>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</si>
  <si>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</si>
  <si>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</si>
  <si>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</si>
  <si>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</si>
  <si>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</si>
  <si>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</si>
  <si>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</si>
  <si>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</si>
  <si>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</si>
  <si>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</si>
  <si>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</si>
  <si>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</si>
  <si>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</si>
  <si>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</si>
  <si>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</si>
  <si>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</si>
  <si>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</si>
  <si>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</si>
  <si>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</si>
  <si>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</si>
  <si>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</si>
  <si>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</si>
  <si>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</si>
  <si>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</si>
  <si>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</si>
  <si>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</si>
  <si>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</si>
  <si>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</si>
  <si>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</si>
  <si>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</si>
  <si>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</si>
  <si>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</si>
  <si>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</si>
  <si>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</si>
  <si>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</si>
  <si>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</si>
  <si>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</si>
  <si>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</si>
  <si>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</si>
  <si>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</si>
  <si>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</si>
  <si>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</si>
  <si>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</si>
  <si>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</si>
  <si>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</si>
  <si>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</si>
  <si>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</si>
  <si>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</si>
  <si>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</si>
  <si>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</si>
  <si>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</si>
  <si>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</si>
  <si>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</si>
  <si>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</si>
  <si>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</si>
  <si>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</si>
  <si>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</si>
  <si>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</si>
  <si>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</si>
  <si>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</si>
  <si>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</si>
  <si>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</si>
  <si>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</si>
  <si>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</si>
  <si>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</si>
  <si>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</si>
  <si>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</si>
  <si>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</si>
  <si>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</si>
  <si>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</si>
  <si>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</si>
  <si>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</si>
  <si>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</si>
  <si>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</si>
  <si>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</si>
  <si>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</si>
  <si>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</si>
  <si>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</si>
  <si>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</si>
  <si>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</si>
  <si>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</si>
  <si>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</si>
  <si>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</si>
  <si>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</si>
  <si>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</si>
  <si>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</si>
  <si>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</si>
  <si>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</si>
  <si>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</si>
  <si>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</si>
  <si>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</si>
  <si>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</si>
  <si>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</si>
  <si>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</si>
  <si>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</si>
  <si>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</si>
  <si>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</si>
  <si>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</si>
  <si>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</si>
  <si>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</si>
  <si>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</si>
  <si>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</si>
  <si>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</si>
  <si>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</si>
  <si>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</si>
  <si>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</si>
  <si>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</si>
  <si>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</si>
  <si>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</si>
  <si>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</si>
  <si>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</si>
  <si>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</si>
  <si>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</si>
  <si>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</si>
  <si>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</si>
  <si>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</si>
  <si>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</si>
  <si>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</si>
  <si>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</si>
  <si>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</si>
  <si>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</si>
  <si>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</si>
  <si>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</si>
  <si>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</si>
  <si>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</si>
  <si>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</si>
  <si>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</si>
  <si>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</si>
  <si>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</si>
  <si>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</si>
  <si>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</si>
  <si>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</si>
  <si>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</si>
  <si>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</si>
  <si>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</si>
  <si>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</si>
  <si>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</si>
  <si>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</si>
  <si>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</si>
  <si>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</si>
  <si>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</si>
  <si>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</si>
  <si>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</si>
  <si>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</si>
  <si>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</si>
  <si>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</si>
  <si>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</si>
  <si>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</si>
  <si>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</si>
  <si>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</si>
  <si>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</si>
  <si>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</si>
  <si>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</si>
  <si>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</si>
  <si>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</si>
  <si>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</si>
  <si>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</si>
  <si>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</si>
  <si>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</si>
  <si>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</si>
  <si>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</si>
  <si>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</si>
  <si>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</si>
  <si>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</si>
  <si>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</si>
  <si>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</si>
  <si>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</si>
  <si>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</si>
  <si>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</si>
  <si>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</si>
  <si>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</si>
  <si>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</si>
  <si>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</si>
  <si>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</si>
  <si>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</si>
  <si>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</si>
  <si>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</si>
  <si>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</si>
  <si>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</si>
  <si>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</si>
  <si>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</si>
  <si>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</si>
  <si>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</si>
  <si>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</si>
  <si>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</si>
  <si>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</si>
  <si>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</si>
  <si>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</si>
  <si>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</si>
  <si>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</si>
  <si>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</si>
  <si>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</si>
  <si>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</si>
  <si>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</si>
  <si>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</si>
  <si>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</si>
  <si>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</si>
  <si>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</si>
  <si>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</si>
  <si>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</si>
  <si>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</si>
  <si>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</si>
  <si>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</si>
  <si>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</si>
  <si>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</si>
  <si>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</si>
  <si>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</si>
  <si>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</si>
  <si>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</si>
  <si>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</si>
  <si>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</si>
  <si>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</si>
  <si>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</si>
  <si>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</si>
  <si>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</si>
  <si>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</si>
  <si>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</si>
  <si>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</si>
  <si>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</si>
  <si>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</si>
  <si>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</si>
  <si>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</si>
  <si>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</si>
  <si>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</si>
  <si>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</si>
  <si>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</si>
  <si>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</si>
  <si>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</si>
  <si>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</si>
  <si>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</si>
  <si>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</si>
  <si>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</si>
  <si>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</si>
  <si>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</si>
  <si>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</si>
  <si>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</si>
  <si>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</si>
  <si>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</si>
  <si>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</si>
  <si>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</si>
  <si>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</si>
  <si>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</si>
  <si>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</si>
  <si>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</si>
  <si>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</si>
  <si>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</si>
  <si>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</si>
  <si>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</si>
  <si>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</si>
  <si>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</si>
  <si>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</si>
  <si>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</si>
  <si>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</si>
  <si>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</si>
  <si>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</si>
  <si>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</si>
  <si>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</si>
  <si>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</si>
  <si>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</si>
  <si>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</si>
  <si>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</si>
  <si>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</si>
  <si>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</si>
  <si>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</si>
  <si>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</si>
  <si>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</si>
  <si>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</si>
  <si>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</si>
  <si>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</si>
  <si>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</si>
  <si>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</si>
  <si>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</si>
  <si>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</si>
  <si>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</si>
  <si>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</si>
  <si>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</si>
  <si>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</si>
  <si>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</si>
  <si>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</si>
  <si>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</si>
  <si>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</si>
  <si>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</si>
  <si>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</si>
  <si>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</si>
  <si>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</si>
  <si>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</si>
  <si>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</si>
  <si>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</si>
  <si>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</si>
  <si>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</si>
  <si>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</si>
  <si>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</si>
  <si>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</si>
  <si>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</si>
  <si>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</si>
  <si>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</si>
  <si>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</si>
  <si>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</si>
  <si>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</si>
  <si>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</si>
  <si>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</si>
  <si>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</si>
  <si>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</si>
  <si>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</si>
  <si>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</si>
  <si>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</si>
  <si>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</si>
  <si>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</si>
  <si>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</si>
  <si>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</si>
  <si>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</si>
  <si>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</si>
  <si>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</si>
  <si>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</si>
  <si>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</si>
  <si>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</si>
  <si>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</si>
  <si>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</si>
  <si>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</si>
  <si>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</si>
  <si>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</si>
  <si>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</si>
  <si>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</si>
  <si>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</si>
  <si>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</si>
  <si>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</si>
  <si>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</si>
  <si>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</si>
  <si>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</si>
  <si>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</si>
  <si>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</si>
  <si>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</si>
  <si>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</si>
  <si>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</si>
  <si>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</si>
  <si>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</si>
  <si>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</si>
  <si>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</si>
  <si>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</si>
  <si>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</si>
  <si>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</si>
  <si>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</si>
  <si>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</si>
  <si>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</si>
  <si>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</si>
  <si>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</si>
  <si>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</si>
  <si>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</si>
  <si>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</si>
  <si>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</si>
  <si>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</si>
  <si>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</si>
  <si>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</si>
  <si>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</si>
  <si>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</si>
  <si>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</si>
  <si>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</si>
  <si>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</si>
  <si>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</si>
  <si>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</si>
  <si>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</si>
  <si>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</si>
  <si>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</si>
  <si>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</si>
  <si>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</si>
  <si>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</si>
  <si>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</si>
  <si>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</si>
  <si>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</si>
  <si>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</si>
  <si>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</si>
  <si>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</si>
  <si>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</si>
  <si>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</si>
  <si>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</si>
  <si>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</si>
  <si>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</si>
  <si>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</si>
  <si>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</si>
  <si>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</si>
  <si>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</si>
  <si>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</si>
  <si>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</si>
  <si>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</si>
  <si>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</si>
  <si>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</si>
  <si>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</si>
  <si>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</si>
  <si>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</si>
  <si>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</si>
  <si>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</si>
  <si>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</si>
  <si>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</si>
  <si>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</si>
  <si>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</si>
  <si>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</si>
  <si>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</si>
  <si>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</si>
  <si>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</si>
  <si>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</si>
  <si>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</si>
  <si>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</si>
  <si>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</si>
  <si>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</si>
  <si>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</si>
  <si>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</si>
  <si>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</si>
  <si>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</si>
  <si>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</si>
  <si>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</si>
  <si>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</si>
  <si>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</si>
  <si>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</si>
  <si>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</si>
  <si>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</si>
  <si>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</si>
  <si>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</si>
  <si>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</si>
  <si>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</si>
  <si>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</si>
  <si>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</si>
  <si>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</si>
  <si>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</si>
  <si>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</si>
  <si>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</si>
  <si>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</si>
  <si>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</si>
  <si>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</si>
  <si>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</si>
  <si>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</si>
  <si>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</si>
  <si>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</si>
  <si>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</si>
  <si>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</si>
  <si>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</si>
  <si>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</si>
  <si>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</si>
  <si>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</si>
  <si>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</si>
  <si>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</si>
  <si>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</si>
  <si>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</si>
  <si>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</si>
  <si>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</si>
  <si>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</si>
  <si>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</si>
  <si>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</si>
  <si>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</si>
  <si>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</si>
  <si>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</si>
  <si>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</si>
  <si>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</si>
  <si>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</si>
  <si>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</si>
  <si>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</si>
  <si>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</si>
  <si>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</si>
  <si>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</si>
  <si>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</si>
  <si>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</si>
  <si>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</si>
  <si>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</si>
  <si>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</si>
  <si>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</si>
  <si>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</si>
  <si>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</si>
  <si>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</si>
  <si>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</si>
  <si>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</si>
  <si>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</si>
  <si>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</si>
  <si>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</si>
  <si>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</si>
  <si>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</si>
  <si>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</si>
  <si>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</si>
  <si>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</si>
  <si>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</si>
  <si>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</si>
  <si>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</si>
  <si>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</si>
  <si>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</si>
  <si>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</si>
  <si>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</si>
  <si>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</si>
  <si>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</si>
  <si>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</si>
  <si>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</si>
  <si>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</si>
  <si>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</si>
  <si>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</si>
  <si>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</si>
  <si>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</si>
  <si>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</si>
  <si>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</si>
  <si>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</si>
  <si>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</si>
  <si>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</si>
  <si>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</si>
  <si>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</si>
  <si>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</si>
  <si>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</si>
  <si>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</si>
  <si>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</si>
  <si>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</si>
  <si>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</si>
  <si>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</si>
  <si>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</si>
  <si>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</si>
  <si>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</si>
  <si>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</si>
  <si>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</si>
  <si>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</si>
  <si>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</si>
  <si>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</si>
  <si>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</si>
  <si>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</si>
  <si>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</si>
  <si>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</si>
  <si>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</si>
  <si>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</si>
  <si>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</si>
  <si>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</si>
  <si>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</si>
  <si>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</si>
  <si>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</si>
  <si>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</si>
  <si>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</si>
  <si>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</si>
  <si>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</si>
  <si>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</si>
  <si>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</si>
  <si>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</si>
  <si>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</si>
  <si>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</si>
  <si>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</si>
  <si>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</si>
  <si>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</si>
  <si>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</si>
  <si>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</si>
  <si>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</si>
  <si>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</si>
  <si>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</si>
  <si>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</si>
  <si>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</si>
  <si>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</si>
  <si>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</si>
  <si>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</si>
  <si>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</si>
  <si>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</si>
  <si>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</si>
  <si>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</si>
  <si>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</si>
  <si>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</si>
  <si>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</si>
  <si>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</si>
  <si>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</si>
  <si>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</si>
  <si>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</si>
  <si>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</si>
  <si>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</si>
  <si>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</si>
  <si>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</si>
  <si>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</si>
  <si>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</si>
  <si>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</si>
  <si>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</si>
  <si>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</si>
  <si>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</si>
  <si>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</si>
  <si>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</si>
  <si>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</si>
  <si>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</si>
  <si>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</si>
  <si>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</si>
  <si>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</si>
  <si>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</si>
  <si>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</si>
  <si>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</si>
  <si>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</si>
  <si>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</si>
  <si>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</si>
  <si>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</si>
  <si>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</si>
  <si>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</si>
  <si>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</si>
  <si>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</si>
  <si>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</si>
  <si>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</si>
  <si>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</si>
  <si>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</si>
  <si>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</si>
  <si>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</si>
  <si>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</si>
  <si>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</si>
  <si>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</si>
  <si>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</si>
  <si>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</si>
  <si>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</si>
  <si>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</si>
  <si>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</si>
  <si>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</si>
  <si>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</si>
  <si>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</si>
  <si>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</si>
  <si>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</si>
  <si>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</si>
  <si>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</si>
  <si>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</si>
  <si>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</si>
  <si>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</si>
  <si>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</si>
  <si>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</si>
  <si>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</si>
  <si>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</si>
  <si>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</si>
  <si>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</si>
  <si>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</si>
  <si>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</si>
  <si>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</si>
  <si>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</si>
  <si>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</si>
  <si>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</si>
  <si>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</si>
  <si>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</si>
  <si>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</si>
  <si>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</si>
  <si>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</si>
  <si>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</si>
  <si>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</si>
  <si>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</si>
  <si>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</si>
  <si>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</si>
  <si>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</si>
  <si>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</si>
  <si>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</si>
  <si>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</si>
  <si>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</si>
  <si>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</si>
  <si>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</si>
  <si>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</si>
  <si>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</si>
  <si>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</si>
  <si>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</si>
  <si>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</si>
  <si>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</si>
  <si>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</si>
  <si>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</si>
  <si>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</si>
  <si>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</si>
  <si>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</si>
  <si>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</si>
  <si>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</si>
  <si>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</si>
  <si>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</si>
  <si>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</si>
  <si>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</si>
  <si>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</si>
  <si>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</si>
  <si>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</si>
  <si>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</si>
  <si>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</si>
  <si>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</si>
  <si>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</si>
  <si>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</si>
  <si>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</si>
  <si>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</si>
  <si>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</si>
  <si>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</si>
  <si>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</si>
  <si>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</si>
  <si>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</si>
  <si>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</si>
  <si>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</si>
  <si>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</si>
  <si>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</si>
  <si>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</si>
  <si>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</si>
  <si>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</si>
  <si>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</si>
  <si>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</si>
  <si>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</si>
  <si>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</si>
  <si>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</si>
  <si>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</si>
  <si>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</si>
  <si>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</si>
  <si>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</si>
  <si>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</si>
  <si>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</si>
  <si>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</si>
  <si>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</si>
  <si>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</si>
  <si>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</si>
  <si>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</si>
  <si>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</si>
  <si>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</si>
  <si>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</si>
  <si>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</si>
  <si>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</si>
  <si>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</si>
  <si>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</si>
  <si>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</si>
  <si>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</si>
  <si>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</si>
  <si>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</si>
  <si>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</si>
  <si>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</si>
  <si>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</si>
  <si>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</si>
  <si>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</si>
  <si>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</si>
  <si>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</si>
  <si>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</si>
  <si>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</si>
  <si>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</si>
  <si>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</si>
  <si>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</si>
  <si>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</si>
  <si>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</si>
  <si>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</si>
  <si>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</si>
  <si>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</si>
  <si>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</si>
  <si>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</si>
  <si>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</si>
  <si>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</si>
  <si>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</si>
  <si>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</si>
  <si>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</si>
  <si>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</si>
  <si>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</si>
  <si>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</si>
  <si>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</si>
  <si>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</si>
  <si>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</si>
  <si>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</si>
  <si>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</si>
  <si>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</si>
  <si>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</si>
  <si>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</si>
  <si>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</si>
  <si>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</si>
  <si>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</si>
  <si>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</si>
  <si>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</si>
  <si>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</si>
  <si>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</si>
  <si>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</si>
  <si>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</si>
  <si>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</si>
  <si>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</si>
  <si>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</si>
  <si>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</si>
  <si>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</si>
  <si>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</si>
  <si>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</si>
  <si>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</si>
  <si>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</si>
  <si>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</si>
  <si>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</si>
  <si>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</si>
  <si>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</si>
  <si>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</si>
  <si>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</si>
  <si>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</si>
  <si>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</si>
  <si>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</si>
  <si>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</si>
  <si>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</si>
  <si>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</si>
  <si>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</si>
  <si>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</si>
  <si>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</si>
  <si>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</si>
  <si>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</si>
  <si>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</si>
  <si>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</si>
  <si>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</si>
  <si>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</si>
  <si>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</si>
  <si>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</si>
  <si>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</si>
  <si>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</si>
  <si>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</si>
  <si>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</si>
  <si>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</si>
  <si>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</si>
  <si>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</si>
  <si>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</si>
  <si>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</si>
  <si>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</si>
  <si>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</si>
  <si>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</si>
  <si>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</si>
  <si>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</si>
  <si>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</si>
  <si>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</si>
  <si>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</si>
  <si>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</si>
  <si>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</si>
  <si>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</si>
  <si>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</si>
  <si>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</si>
  <si>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</si>
  <si>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</si>
  <si>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</si>
  <si>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</si>
  <si>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</si>
  <si>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</si>
  <si>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</si>
  <si>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</si>
  <si>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</si>
  <si>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</si>
  <si>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</si>
  <si>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</si>
  <si>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</si>
  <si>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</si>
  <si>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</si>
  <si>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</si>
  <si>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</si>
  <si>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</si>
  <si>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</si>
  <si>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</si>
  <si>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</si>
  <si>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</si>
  <si>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</si>
  <si>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</si>
  <si>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</si>
  <si>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</si>
  <si>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</si>
  <si>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</si>
  <si>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</si>
  <si>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</si>
  <si>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</si>
  <si>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</si>
  <si>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</si>
  <si>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</si>
  <si>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</si>
  <si>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</si>
  <si>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</si>
  <si>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</si>
  <si>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</si>
  <si>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</si>
  <si>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</si>
  <si>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</si>
  <si>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</si>
  <si>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</si>
  <si>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</si>
  <si>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</si>
  <si>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</si>
  <si>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</si>
  <si>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</si>
  <si>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</si>
  <si>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</si>
  <si>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</si>
  <si>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</si>
  <si>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</si>
  <si>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</si>
  <si>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</si>
  <si>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</si>
  <si>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</si>
  <si>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</si>
  <si>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</si>
  <si>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</si>
  <si>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</si>
  <si>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</si>
  <si>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</si>
  <si>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</si>
  <si>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</si>
  <si>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</si>
  <si>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</si>
  <si>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</si>
  <si>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</si>
  <si>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</si>
  <si>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</si>
  <si>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</si>
  <si>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</si>
  <si>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</si>
  <si>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</si>
  <si>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</si>
  <si>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</si>
  <si>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</si>
  <si>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</si>
  <si>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</si>
  <si>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</si>
  <si>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</si>
  <si>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</si>
  <si>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</si>
  <si>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</si>
  <si>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</si>
  <si>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</si>
  <si>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</si>
  <si>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</si>
  <si>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</si>
  <si>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</si>
  <si>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</si>
  <si>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</si>
  <si>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</si>
  <si>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</si>
  <si>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</si>
  <si>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</si>
  <si>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</si>
  <si>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</si>
  <si>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</si>
  <si>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</si>
  <si>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</si>
  <si>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</si>
  <si>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</si>
  <si>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</si>
  <si>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</si>
  <si>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</si>
  <si>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</si>
  <si>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</si>
  <si>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</si>
  <si>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</si>
  <si>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</si>
  <si>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</si>
  <si>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</si>
  <si>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</si>
  <si>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</si>
  <si>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</si>
  <si>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</si>
  <si>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</si>
  <si>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</si>
  <si>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</si>
  <si>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</si>
  <si>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</si>
  <si>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</si>
  <si>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</si>
  <si>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</si>
  <si>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</si>
  <si>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</si>
  <si>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</si>
  <si>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</si>
  <si>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</si>
  <si>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</si>
  <si>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</si>
  <si>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</si>
  <si>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</si>
  <si>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</si>
  <si>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</si>
  <si>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</si>
  <si>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</si>
  <si>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</si>
  <si>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</si>
  <si>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</si>
  <si>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</si>
  <si>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</si>
  <si>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</si>
  <si>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</si>
  <si>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</si>
  <si>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</si>
  <si>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</si>
  <si>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</si>
  <si>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</si>
  <si>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</si>
  <si>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</si>
  <si>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</si>
  <si>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</si>
  <si>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</si>
  <si>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</si>
  <si>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</si>
  <si>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</si>
  <si>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</si>
  <si>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</si>
  <si>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</si>
  <si>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</si>
  <si>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</si>
  <si>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</si>
  <si>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</si>
  <si>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</si>
  <si>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</si>
  <si>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</si>
  <si>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</si>
  <si>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</si>
  <si>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</si>
  <si>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</si>
  <si>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</si>
  <si>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</si>
  <si>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</si>
  <si>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</si>
  <si>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</si>
  <si>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</si>
  <si>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</si>
  <si>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</si>
  <si>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</si>
  <si>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</si>
  <si>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</si>
  <si>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</si>
  <si>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</si>
  <si>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</si>
  <si>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</si>
  <si>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</si>
  <si>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</si>
  <si>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</si>
  <si>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</si>
  <si>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</si>
  <si>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</si>
  <si>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</si>
  <si>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</si>
  <si>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</si>
  <si>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</si>
  <si>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</si>
  <si>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</si>
  <si>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</si>
  <si>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</si>
  <si>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</si>
  <si>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</si>
  <si>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</si>
  <si>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</si>
  <si>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</si>
  <si>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</si>
  <si>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</si>
  <si>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</si>
  <si>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</si>
  <si>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</si>
  <si>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</si>
  <si>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</si>
  <si>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</si>
  <si>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</si>
  <si>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</si>
  <si>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</si>
  <si>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</si>
  <si>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</si>
  <si>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</si>
  <si>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</si>
  <si>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</si>
  <si>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</si>
  <si>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</si>
  <si>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</si>
  <si>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</si>
  <si>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</si>
  <si>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</si>
  <si>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</si>
  <si>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</si>
  <si>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</si>
  <si>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</si>
  <si>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</si>
  <si>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</si>
  <si>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</si>
  <si>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</si>
  <si>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</si>
  <si>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</si>
  <si>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</si>
  <si>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</si>
  <si>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</si>
  <si>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</si>
  <si>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</si>
  <si>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</si>
  <si>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</si>
  <si>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</si>
  <si>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</si>
  <si>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</si>
  <si>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</si>
  <si>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</si>
  <si>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</si>
  <si>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</si>
  <si>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</si>
  <si>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</si>
  <si>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</si>
  <si>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</si>
  <si>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</si>
  <si>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</si>
  <si>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</si>
  <si>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</si>
  <si>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</si>
  <si>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</si>
  <si>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</si>
  <si>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</si>
  <si>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</si>
  <si>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</si>
  <si>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</si>
  <si>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</si>
  <si>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</si>
  <si>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</si>
  <si>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</si>
  <si>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</si>
  <si>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</si>
  <si>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</si>
  <si>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</si>
  <si>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</si>
  <si>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</si>
  <si>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</si>
  <si>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</si>
  <si>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</si>
  <si>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</si>
  <si>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</si>
  <si>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</si>
  <si>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</si>
  <si>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</si>
  <si>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</si>
  <si>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</si>
  <si>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</si>
  <si>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</si>
  <si>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</si>
  <si>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</si>
  <si>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</si>
  <si>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</si>
  <si>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</si>
  <si>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</si>
  <si>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</si>
  <si>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</si>
  <si>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</si>
  <si>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</si>
  <si>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</si>
  <si>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</si>
  <si>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</si>
  <si>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</si>
  <si>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</si>
  <si>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</si>
  <si>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</si>
  <si>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</si>
  <si>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</si>
  <si>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</si>
  <si>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</si>
  <si>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</si>
  <si>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</si>
  <si>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</si>
  <si>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</si>
  <si>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</si>
  <si>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</si>
  <si>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</si>
  <si>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</si>
  <si>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</si>
  <si>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</si>
  <si>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</si>
  <si>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</si>
  <si>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</si>
  <si>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</si>
  <si>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</si>
  <si>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</si>
  <si>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</si>
  <si>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</si>
  <si>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</si>
  <si>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</si>
  <si>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</si>
  <si>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</si>
  <si>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</si>
  <si>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</si>
  <si>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</si>
  <si>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</si>
  <si>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</si>
  <si>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</si>
  <si>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</si>
  <si>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</si>
  <si>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</si>
  <si>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</si>
  <si>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</si>
  <si>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</si>
  <si>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</si>
  <si>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</si>
  <si>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</si>
  <si>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</si>
  <si>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</si>
  <si>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</si>
  <si>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</si>
  <si>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</si>
  <si>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</si>
  <si>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</si>
  <si>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</si>
  <si>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</si>
  <si>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</si>
  <si>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</si>
  <si>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</si>
  <si>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</si>
  <si>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</si>
  <si>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</si>
  <si>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</si>
  <si>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</si>
  <si>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</si>
  <si>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</si>
  <si>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</si>
  <si>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</si>
  <si>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</si>
  <si>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</si>
  <si>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</si>
  <si>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</si>
  <si>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</si>
  <si>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</si>
  <si>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</si>
  <si>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</si>
  <si>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</si>
  <si>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</si>
  <si>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</si>
  <si>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</si>
  <si>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</si>
  <si>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</si>
  <si>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</si>
  <si>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</si>
  <si>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</si>
  <si>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</si>
  <si>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</si>
  <si>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</si>
  <si>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</si>
  <si>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</si>
  <si>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</si>
  <si>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</si>
  <si>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</si>
  <si>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</si>
  <si>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</si>
  <si>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</si>
  <si>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</si>
  <si>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</si>
  <si>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</si>
  <si>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</si>
  <si>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</si>
  <si>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</si>
  <si>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</si>
  <si>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</si>
  <si>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</si>
  <si>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</si>
  <si>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</si>
  <si>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</si>
  <si>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</si>
  <si>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</si>
  <si>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</si>
  <si>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</si>
  <si>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</si>
  <si>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</si>
  <si>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</si>
  <si>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</si>
  <si>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</si>
  <si>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</si>
  <si>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</si>
  <si>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</si>
  <si>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</si>
  <si>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</si>
  <si>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</si>
  <si>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</si>
  <si>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</si>
  <si>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</si>
  <si>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</si>
  <si>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</si>
  <si>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</si>
  <si>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</si>
  <si>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</si>
  <si>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</si>
  <si>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</si>
  <si>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</si>
  <si>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</si>
  <si>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</si>
  <si>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</si>
  <si>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</si>
  <si>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</si>
  <si>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</si>
  <si>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</si>
  <si>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</si>
  <si>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</si>
  <si>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</si>
  <si>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</si>
  <si>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</si>
  <si>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</si>
  <si>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</si>
  <si>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</si>
  <si>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</si>
  <si>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</si>
  <si>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</si>
  <si>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</si>
  <si>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</si>
  <si>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</si>
  <si>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</si>
  <si>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</si>
  <si>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</si>
  <si>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</si>
  <si>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</si>
  <si>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</si>
  <si>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</si>
  <si>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</si>
  <si>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</si>
  <si>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</si>
  <si>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</si>
  <si>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</si>
  <si>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</si>
  <si>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</si>
  <si>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</si>
  <si>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</si>
  <si>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</si>
  <si>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</si>
  <si>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</si>
  <si>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</si>
  <si>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</si>
  <si>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</si>
  <si>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</si>
  <si>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</si>
  <si>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</si>
  <si>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</si>
  <si>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</si>
  <si>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</si>
  <si>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</si>
  <si>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</si>
  <si>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</si>
  <si>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</si>
  <si>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</si>
  <si>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</si>
  <si>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</si>
  <si>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</si>
  <si>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</si>
  <si>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</si>
  <si>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</si>
  <si>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</si>
  <si>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</si>
  <si>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</si>
  <si>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</si>
  <si>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</si>
  <si>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</si>
  <si>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</si>
  <si>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</si>
  <si>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</si>
  <si>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</si>
  <si>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</si>
  <si>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</si>
  <si>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</si>
  <si>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</si>
  <si>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</si>
  <si>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</si>
  <si>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</si>
  <si>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</si>
  <si>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</si>
  <si>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</si>
  <si>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</si>
  <si>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</si>
  <si>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</si>
  <si>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</si>
  <si>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</si>
  <si>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</si>
  <si>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</si>
  <si>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</si>
  <si>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</si>
  <si>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</si>
  <si>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</si>
  <si>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</si>
  <si>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</si>
  <si>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</si>
  <si>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</si>
  <si>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</si>
  <si>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</si>
  <si>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</si>
  <si>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</si>
  <si>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</si>
  <si>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</si>
  <si>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</si>
  <si>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</si>
  <si>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</si>
  <si>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</si>
  <si>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</si>
  <si>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</si>
  <si>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</si>
  <si>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</si>
  <si>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</si>
  <si>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</si>
  <si>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</si>
  <si>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</si>
  <si>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</si>
  <si>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</si>
  <si>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</si>
  <si>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</si>
  <si>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</si>
  <si>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</si>
  <si>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</si>
  <si>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</si>
  <si>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</si>
  <si>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</si>
  <si>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</si>
  <si>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</si>
  <si>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</si>
  <si>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</si>
  <si>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</si>
  <si>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</si>
  <si>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</si>
  <si>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</si>
  <si>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</si>
  <si>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</si>
  <si>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</si>
  <si>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</si>
  <si>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</si>
  <si>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</si>
  <si>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</si>
  <si>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</si>
  <si>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</si>
  <si>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</si>
  <si>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</si>
  <si>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</si>
  <si>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</si>
  <si>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</si>
  <si>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</si>
  <si>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</si>
  <si>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</si>
  <si>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</si>
  <si>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</si>
  <si>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</si>
  <si>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</si>
  <si>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</si>
  <si>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</si>
  <si>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</si>
  <si>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</si>
  <si>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</si>
  <si>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</si>
  <si>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</si>
  <si>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</si>
  <si>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</si>
  <si>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</si>
  <si>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</si>
  <si>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</si>
  <si>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</si>
  <si>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</si>
  <si>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</si>
  <si>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</si>
  <si>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</si>
  <si>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</si>
  <si>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</si>
  <si>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</si>
  <si>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</si>
  <si>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</si>
  <si>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</si>
  <si>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</si>
  <si>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</si>
  <si>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</si>
  <si>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</si>
  <si>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</si>
  <si>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</si>
  <si>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</si>
  <si>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</si>
  <si>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</si>
  <si>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</si>
  <si>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</si>
  <si>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</si>
  <si>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</si>
  <si>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</si>
  <si>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</si>
  <si>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</si>
  <si>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</si>
  <si>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</si>
  <si>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</si>
  <si>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</si>
  <si>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</si>
  <si>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</si>
  <si>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</si>
  <si>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</si>
  <si>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</si>
  <si>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</si>
  <si>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</si>
  <si>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</si>
  <si>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</si>
  <si>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</si>
  <si>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</si>
  <si>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</si>
  <si>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</si>
  <si>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</si>
  <si>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</si>
  <si>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</si>
  <si>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</si>
  <si>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</si>
  <si>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</si>
  <si>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</si>
  <si>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</si>
  <si>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</si>
  <si>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</si>
  <si>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</si>
  <si>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</si>
  <si>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</si>
  <si>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</si>
  <si>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</si>
  <si>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</si>
  <si>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</si>
  <si>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</si>
  <si>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</si>
  <si>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</si>
  <si>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</si>
  <si>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</si>
  <si>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</si>
  <si>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</si>
  <si>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</si>
  <si>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</si>
  <si>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</si>
  <si>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</si>
  <si>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</si>
  <si>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</si>
  <si>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</si>
  <si>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</si>
  <si>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</si>
  <si>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</si>
  <si>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</si>
  <si>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</si>
  <si>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</si>
  <si>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</si>
  <si>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</si>
  <si>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</si>
  <si>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</si>
  <si>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</si>
  <si>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</si>
  <si>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</si>
  <si>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</si>
  <si>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</si>
  <si>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</si>
  <si>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</si>
  <si>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</si>
  <si>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</si>
  <si>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</si>
  <si>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</si>
  <si>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</si>
  <si>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</si>
  <si>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</si>
  <si>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</si>
  <si>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</si>
  <si>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</si>
  <si>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</si>
  <si>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</si>
  <si>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</si>
  <si>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</si>
  <si>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</si>
  <si>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</si>
  <si>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</si>
  <si>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</si>
  <si>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</si>
  <si>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</si>
  <si>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</si>
  <si>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</si>
  <si>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</si>
  <si>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</si>
  <si>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</si>
  <si>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</si>
  <si>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</si>
  <si>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</si>
  <si>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</si>
  <si>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</si>
  <si>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</si>
  <si>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</si>
  <si>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</si>
  <si>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</si>
  <si>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</si>
  <si>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</si>
  <si>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</si>
  <si>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</si>
  <si>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</si>
  <si>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</si>
  <si>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</si>
  <si>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</si>
  <si>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</si>
  <si>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</si>
  <si>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</si>
  <si>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</si>
  <si>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</si>
  <si>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</si>
  <si>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</si>
  <si>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</si>
  <si>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</si>
  <si>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</si>
  <si>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</si>
  <si>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</si>
  <si>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</si>
  <si>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</si>
  <si>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</si>
  <si>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</si>
  <si>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</si>
  <si>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</si>
  <si>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</si>
  <si>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</si>
  <si>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</si>
  <si>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</si>
  <si>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</si>
  <si>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</si>
  <si>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</si>
  <si>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</si>
  <si>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</si>
  <si>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</si>
  <si>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</si>
  <si>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</si>
  <si>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</si>
  <si>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</si>
  <si>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</si>
  <si>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</si>
  <si>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</si>
  <si>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</si>
  <si>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</si>
  <si>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</si>
  <si>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</si>
  <si>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</si>
  <si>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</si>
  <si>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</si>
  <si>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</si>
  <si>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</si>
  <si>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</si>
  <si>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</si>
  <si>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</si>
  <si>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</si>
  <si>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</si>
  <si>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</si>
  <si>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</si>
  <si>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</si>
  <si>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</si>
  <si>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</si>
  <si>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</si>
  <si>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</si>
  <si>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</si>
  <si>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</si>
  <si>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</si>
  <si>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</si>
  <si>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</si>
  <si>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</si>
  <si>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</si>
  <si>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</si>
  <si>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</si>
  <si>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</si>
  <si>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</si>
  <si>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</si>
  <si>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</si>
  <si>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</si>
  <si>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</si>
  <si>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</si>
  <si>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</si>
  <si>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</si>
  <si>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</si>
  <si>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</si>
  <si>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</si>
  <si>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</si>
  <si>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</si>
  <si>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</si>
  <si>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</si>
  <si>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</si>
  <si>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</si>
  <si>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</si>
  <si>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</si>
  <si>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</si>
  <si>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</si>
  <si>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</si>
  <si>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</si>
  <si>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</si>
  <si>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</si>
  <si>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</si>
  <si>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</si>
  <si>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</si>
  <si>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</si>
  <si>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</si>
  <si>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</si>
  <si>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</si>
  <si>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</si>
  <si>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</si>
  <si>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</si>
  <si>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</si>
  <si>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</si>
  <si>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</si>
  <si>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</si>
  <si>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</si>
  <si>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</si>
  <si>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</si>
  <si>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</si>
  <si>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</si>
  <si>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</si>
  <si>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</si>
  <si>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</si>
  <si>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</si>
  <si>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</si>
  <si>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</si>
  <si>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</si>
  <si>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</si>
  <si>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</si>
  <si>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</si>
  <si>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</si>
  <si>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</si>
  <si>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</si>
  <si>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</si>
  <si>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</si>
  <si>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</si>
  <si>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</si>
  <si>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</si>
  <si>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</si>
  <si>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</si>
  <si>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</si>
  <si>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</si>
  <si>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</si>
  <si>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</si>
  <si>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</si>
  <si>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</si>
  <si>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</si>
  <si>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</si>
  <si>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</si>
  <si>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</si>
  <si>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</si>
  <si>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</si>
  <si>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</si>
  <si>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</si>
  <si>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</si>
  <si>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</si>
  <si>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</si>
  <si>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</si>
  <si>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</si>
  <si>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</si>
  <si>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</si>
  <si>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</si>
  <si>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</si>
  <si>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</si>
  <si>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</si>
  <si>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</si>
  <si>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</si>
  <si>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</si>
  <si>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</si>
  <si>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</si>
  <si>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</si>
  <si>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</si>
  <si>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</si>
  <si>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</si>
  <si>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</si>
  <si>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</si>
  <si>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</si>
  <si>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</si>
  <si>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</si>
  <si>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</si>
  <si>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</si>
  <si>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</si>
  <si>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</si>
  <si>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</si>
  <si>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</si>
  <si>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</si>
  <si>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</si>
  <si>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</si>
  <si>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</si>
  <si>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</si>
  <si>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</si>
  <si>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</si>
  <si>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</si>
  <si>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</si>
  <si>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</si>
  <si>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</si>
  <si>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</si>
  <si>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</si>
  <si>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</si>
  <si>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</si>
  <si>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</si>
  <si>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</si>
  <si>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</si>
  <si>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</si>
  <si>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</si>
  <si>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</si>
  <si>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</si>
  <si>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</si>
  <si>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</si>
  <si>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</si>
  <si>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</si>
  <si>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</si>
  <si>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</si>
  <si>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</si>
  <si>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</si>
  <si>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</si>
  <si>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</si>
  <si>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</si>
  <si>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</si>
  <si>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</si>
  <si>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</si>
  <si>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</si>
  <si>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</si>
  <si>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</si>
  <si>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</si>
  <si>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</si>
  <si>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</si>
  <si>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</si>
  <si>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</si>
  <si>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</si>
  <si>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</si>
  <si>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</si>
  <si>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</si>
  <si>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</si>
  <si>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</si>
  <si>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</si>
  <si>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</si>
  <si>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</si>
  <si>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</si>
  <si>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</si>
  <si>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</si>
  <si>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</si>
  <si>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</si>
  <si>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</si>
  <si>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</si>
  <si>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</si>
  <si>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</si>
  <si>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</si>
  <si>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</si>
  <si>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</si>
  <si>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</si>
  <si>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</si>
  <si>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</si>
  <si>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</si>
  <si>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</si>
  <si>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</si>
  <si>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</si>
  <si>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</si>
  <si>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</si>
  <si>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</si>
  <si>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</si>
  <si>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</si>
  <si>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</si>
  <si>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</si>
  <si>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</si>
  <si>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</si>
  <si>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</si>
  <si>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</si>
  <si>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</si>
  <si>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</si>
  <si>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</si>
  <si>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</si>
  <si>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</si>
  <si>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</si>
  <si>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</si>
  <si>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</si>
  <si>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</si>
  <si>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</si>
  <si>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</si>
  <si>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</si>
  <si>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</si>
  <si>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</si>
  <si>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</si>
  <si>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</si>
  <si>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</si>
  <si>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</si>
  <si>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</si>
  <si>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</si>
  <si>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</si>
  <si>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</si>
  <si>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</si>
  <si>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</si>
  <si>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</si>
  <si>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</si>
  <si>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</si>
  <si>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</si>
  <si>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</si>
  <si>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</si>
  <si>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</si>
  <si>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</si>
  <si>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</si>
  <si>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</si>
  <si>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</si>
  <si>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</si>
  <si>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</si>
  <si>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</si>
  <si>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</si>
  <si>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</si>
  <si>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</si>
  <si>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</si>
  <si>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</si>
  <si>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</si>
  <si>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</si>
  <si>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</si>
  <si>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</si>
  <si>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</si>
  <si>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</si>
  <si>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</si>
  <si>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</si>
  <si>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</si>
  <si>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</si>
  <si>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</si>
  <si>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</si>
  <si>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</si>
  <si>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</si>
  <si>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</si>
  <si>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</si>
  <si>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</si>
  <si>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</si>
  <si>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</si>
  <si>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</si>
  <si>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</si>
  <si>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</si>
  <si>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</si>
  <si>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</si>
  <si>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</si>
  <si>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</si>
  <si>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</si>
  <si>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</si>
  <si>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</si>
  <si>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</si>
  <si>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</si>
  <si>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</si>
  <si>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</si>
  <si>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</si>
  <si>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</si>
  <si>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</si>
  <si>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</si>
  <si>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</si>
  <si>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</si>
  <si>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</si>
  <si>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</si>
  <si>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</si>
  <si>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</si>
  <si>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</si>
  <si>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</si>
  <si>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</si>
  <si>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</si>
  <si>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</si>
  <si>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</si>
  <si>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</si>
  <si>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</si>
  <si>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</si>
  <si>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</si>
  <si>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</si>
  <si>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</si>
  <si>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</si>
  <si>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</si>
  <si>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</si>
  <si>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</si>
  <si>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</si>
  <si>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</si>
  <si>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</si>
  <si>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</si>
  <si>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</si>
  <si>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</si>
  <si>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</si>
  <si>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</si>
  <si>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</si>
  <si>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</si>
  <si>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</si>
  <si>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</si>
  <si>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</si>
  <si>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</si>
  <si>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</si>
  <si>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</si>
  <si>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</si>
  <si>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</si>
  <si>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</si>
  <si>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</si>
  <si>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</si>
  <si>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</si>
  <si>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</si>
  <si>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</si>
  <si>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</si>
  <si>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</si>
  <si>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</si>
  <si>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</si>
  <si>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</si>
  <si>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</si>
  <si>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</si>
  <si>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</si>
  <si>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</si>
  <si>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</si>
  <si>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</si>
  <si>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</si>
  <si>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</si>
  <si>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</si>
  <si>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</si>
  <si>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</si>
  <si>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</si>
  <si>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</si>
  <si>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</si>
  <si>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</si>
  <si>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</si>
  <si>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</si>
  <si>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</si>
  <si>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</si>
  <si>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</si>
  <si>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</si>
  <si>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</si>
  <si>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</si>
  <si>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</si>
  <si>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</si>
  <si>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</si>
  <si>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</si>
  <si>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</si>
  <si>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</si>
  <si>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</si>
  <si>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</si>
  <si>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</si>
  <si>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</si>
  <si>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</si>
  <si>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</si>
  <si>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</si>
  <si>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</si>
  <si>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</si>
  <si>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</si>
  <si>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</si>
  <si>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</si>
  <si>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</si>
  <si>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</si>
  <si>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</si>
  <si>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</si>
  <si>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</si>
  <si>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</si>
  <si>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</si>
  <si>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</si>
  <si>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</si>
  <si>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</si>
  <si>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</si>
  <si>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</si>
  <si>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</si>
  <si>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</si>
  <si>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</si>
  <si>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</si>
  <si>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</si>
  <si>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</si>
  <si>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</si>
  <si>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</si>
  <si>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</si>
  <si>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</si>
  <si>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</si>
  <si>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</si>
  <si>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</si>
  <si>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</si>
  <si>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</si>
  <si>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</si>
  <si>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</si>
  <si>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</si>
  <si>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</si>
  <si>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</si>
  <si>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</si>
  <si>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</si>
  <si>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</si>
  <si>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</si>
  <si>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</si>
  <si>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</si>
  <si>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</si>
  <si>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</si>
  <si>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</si>
  <si>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</si>
  <si>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</si>
  <si>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</si>
  <si>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</si>
  <si>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</si>
  <si>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</si>
  <si>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</si>
  <si>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</si>
  <si>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</si>
  <si>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</si>
  <si>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</si>
  <si>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</si>
  <si>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</si>
  <si>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</si>
  <si>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</si>
  <si>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</si>
  <si>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</si>
  <si>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</si>
  <si>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</si>
  <si>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</si>
  <si>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</si>
  <si>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</si>
  <si>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</si>
  <si>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</si>
  <si>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</si>
  <si>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</si>
  <si>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</si>
  <si>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</si>
  <si>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</si>
  <si>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</si>
  <si>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</si>
  <si>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</si>
  <si>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</si>
  <si>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</si>
  <si>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</si>
  <si>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</si>
  <si>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</si>
  <si>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</si>
  <si>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</si>
  <si>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</si>
  <si>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</si>
  <si>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</si>
  <si>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</si>
  <si>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</si>
  <si>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</si>
  <si>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</si>
  <si>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</si>
  <si>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</si>
  <si>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</si>
  <si>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</si>
  <si>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</si>
  <si>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</si>
  <si>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</si>
  <si>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</si>
  <si>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</si>
  <si>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</si>
  <si>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</si>
  <si>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</si>
  <si>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</si>
  <si>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</si>
  <si>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</si>
  <si>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</si>
  <si>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</si>
  <si>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</si>
  <si>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</si>
  <si>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</si>
  <si>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</si>
  <si>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</si>
  <si>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</si>
  <si>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</si>
  <si>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</si>
  <si>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</si>
  <si>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</si>
  <si>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</si>
  <si>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</si>
  <si>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</si>
  <si>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</si>
  <si>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</si>
  <si>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</si>
  <si>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</si>
  <si>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</si>
  <si>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</si>
  <si>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</si>
  <si>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</si>
  <si>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</si>
  <si>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</si>
  <si>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</si>
  <si>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</si>
  <si>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</si>
  <si>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</si>
  <si>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</si>
  <si>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</si>
  <si>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</si>
  <si>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</si>
  <si>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</si>
  <si>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</si>
  <si>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</si>
  <si>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</si>
  <si>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</si>
  <si>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</si>
  <si>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</si>
  <si>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</si>
  <si>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</si>
  <si>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</si>
  <si>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</si>
  <si>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</si>
  <si>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</si>
  <si>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</si>
  <si>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</si>
  <si>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</si>
  <si>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</si>
  <si>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</si>
  <si>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</si>
  <si>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</si>
  <si>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</si>
  <si>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</si>
  <si>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</si>
  <si>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</si>
  <si>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</si>
  <si>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</si>
  <si>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</si>
  <si>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</si>
  <si>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</si>
  <si>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</si>
  <si>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</si>
  <si>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</si>
  <si>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</si>
  <si>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</si>
  <si>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</si>
  <si>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</si>
  <si>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</si>
  <si>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</si>
  <si>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</si>
  <si>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</si>
  <si>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</si>
  <si>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</si>
  <si>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</si>
  <si>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</si>
  <si>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</si>
  <si>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</si>
  <si>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</si>
  <si>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</si>
  <si>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</si>
  <si>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</si>
  <si>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</si>
  <si>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</si>
  <si>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</si>
  <si>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</si>
  <si>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</si>
  <si>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</si>
  <si>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</si>
  <si>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</si>
  <si>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</si>
  <si>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</si>
  <si>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</si>
  <si>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</si>
  <si>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</si>
  <si>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</si>
  <si>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</si>
  <si>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</si>
  <si>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</si>
  <si>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</si>
  <si>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</si>
  <si>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</si>
  <si>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</si>
  <si>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</si>
  <si>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</si>
  <si>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</si>
  <si>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</si>
  <si>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</si>
  <si>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</si>
  <si>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</si>
  <si>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</si>
  <si>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</si>
  <si>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</si>
  <si>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</si>
  <si>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</si>
  <si>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</si>
  <si>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</si>
  <si>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</si>
  <si>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</si>
  <si>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</si>
  <si>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</si>
  <si>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</si>
  <si>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</si>
  <si>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</si>
  <si>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</si>
  <si>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</si>
  <si>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</si>
  <si>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</si>
  <si>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</si>
  <si>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</si>
  <si>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</si>
  <si>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</si>
  <si>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</si>
  <si>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</si>
  <si>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</si>
  <si>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</si>
  <si>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</si>
  <si>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</si>
  <si>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</si>
  <si>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</si>
  <si>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</si>
  <si>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</si>
  <si>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</si>
  <si>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</si>
  <si>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</si>
  <si>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</si>
  <si>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</si>
  <si>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</si>
  <si>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</si>
  <si>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</si>
  <si>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</si>
  <si>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</si>
  <si>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</si>
  <si>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</si>
  <si>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</si>
  <si>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</si>
  <si>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</si>
  <si>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</si>
  <si>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</si>
  <si>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</si>
  <si>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</si>
  <si>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</si>
  <si>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</si>
  <si>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</si>
  <si>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</si>
  <si>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</si>
  <si>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</si>
  <si>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</si>
  <si>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</si>
  <si>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</si>
  <si>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</si>
  <si>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</si>
  <si>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</si>
  <si>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</si>
  <si>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</si>
  <si>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</si>
  <si>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</si>
  <si>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</si>
  <si>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</si>
  <si>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</si>
  <si>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</si>
  <si>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</si>
  <si>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</si>
  <si>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</si>
  <si>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</si>
  <si>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</si>
  <si>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</si>
  <si>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</si>
  <si>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</si>
  <si>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</si>
  <si>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</si>
  <si>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</si>
  <si>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</si>
  <si>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</si>
  <si>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</si>
  <si>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</si>
  <si>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</si>
  <si>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</si>
  <si>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</si>
  <si>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</si>
  <si>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</si>
  <si>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</si>
  <si>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</si>
  <si>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</si>
  <si>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</si>
  <si>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</si>
  <si>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</si>
  <si>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</si>
  <si>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</si>
  <si>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</si>
  <si>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</si>
  <si>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</si>
  <si>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</si>
  <si>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</si>
  <si>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</si>
  <si>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</si>
  <si>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</si>
  <si>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</si>
  <si>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</si>
  <si>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</si>
  <si>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</si>
  <si>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</si>
  <si>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</si>
  <si>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</si>
  <si>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</si>
  <si>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</si>
  <si>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</si>
  <si>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</si>
  <si>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</si>
  <si>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</si>
  <si>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</si>
  <si>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</si>
  <si>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</si>
  <si>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</si>
  <si>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</si>
  <si>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</si>
  <si>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</si>
  <si>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</si>
  <si>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</si>
  <si>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</si>
  <si>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</si>
  <si>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</si>
  <si>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</si>
  <si>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</si>
  <si>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</si>
  <si>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</si>
  <si>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</si>
  <si>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</si>
  <si>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</si>
  <si>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</si>
  <si>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</si>
  <si>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</si>
  <si>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</si>
  <si>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</si>
  <si>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</si>
  <si>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</si>
  <si>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</si>
  <si>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</si>
  <si>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</si>
  <si>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</si>
  <si>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</si>
  <si>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</si>
  <si>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</si>
  <si>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</si>
  <si>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</si>
  <si>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</si>
  <si>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</si>
  <si>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</si>
  <si>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</si>
  <si>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</si>
  <si>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</si>
  <si>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</si>
  <si>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</si>
  <si>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</si>
  <si>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</si>
  <si>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</si>
  <si>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</si>
  <si>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</si>
  <si>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</si>
  <si>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</si>
  <si>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</si>
  <si>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</si>
  <si>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</si>
  <si>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</si>
  <si>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</si>
  <si>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</si>
  <si>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</si>
  <si>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</si>
  <si>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</si>
  <si>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</si>
  <si>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</si>
  <si>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</si>
  <si>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</si>
  <si>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</si>
  <si>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</si>
  <si>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</si>
  <si>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</si>
  <si>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</si>
  <si>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</si>
  <si>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</si>
  <si>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</si>
  <si>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</si>
  <si>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</si>
  <si>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</si>
  <si>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</si>
  <si>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</si>
  <si>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</si>
  <si>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</si>
  <si>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</si>
  <si>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</si>
  <si>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</si>
  <si>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</si>
  <si>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</si>
  <si>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</si>
  <si>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</si>
  <si>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</si>
  <si>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</si>
  <si>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</si>
  <si>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</si>
  <si>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</si>
  <si>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</si>
  <si>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</si>
  <si>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</si>
  <si>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</si>
  <si>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</si>
  <si>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</si>
  <si>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</si>
  <si>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</si>
  <si>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</si>
  <si>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</si>
  <si>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</si>
  <si>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</si>
  <si>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</si>
  <si>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</si>
  <si>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</si>
  <si>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</si>
  <si>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</si>
  <si>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</si>
  <si>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</si>
  <si>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</si>
  <si>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</si>
  <si>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</si>
  <si>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</si>
  <si>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</si>
  <si>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</si>
  <si>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</si>
  <si>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</si>
  <si>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</si>
  <si>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</si>
  <si>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</si>
  <si>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</si>
  <si>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</si>
  <si>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</si>
  <si>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</si>
  <si>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</si>
  <si>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</si>
  <si>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</si>
  <si>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</si>
  <si>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</si>
  <si>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</si>
  <si>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</si>
  <si>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</si>
  <si>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</si>
  <si>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</si>
  <si>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</si>
  <si>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</si>
  <si>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</si>
  <si>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</si>
  <si>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</si>
  <si>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</si>
  <si>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</si>
  <si>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</si>
  <si>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</si>
  <si>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</si>
  <si>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</si>
  <si>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</si>
  <si>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</si>
  <si>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</si>
  <si>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</si>
  <si>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</si>
  <si>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</si>
  <si>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</si>
  <si>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</si>
  <si>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</si>
  <si>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</si>
  <si>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</si>
  <si>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</si>
  <si>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</si>
  <si>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</si>
  <si>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</si>
  <si>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</si>
  <si>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</si>
  <si>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</si>
  <si>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</si>
  <si>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</si>
  <si>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</si>
  <si>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</si>
  <si>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</si>
  <si>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</si>
  <si>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</si>
  <si>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</si>
  <si>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</si>
  <si>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</si>
  <si>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</si>
  <si>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</si>
  <si>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</si>
  <si>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</si>
  <si>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</si>
  <si>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</si>
  <si>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</si>
  <si>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</si>
  <si>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</si>
  <si>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</si>
  <si>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</si>
  <si>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</si>
  <si>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</si>
  <si>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</si>
  <si>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</si>
  <si>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</si>
  <si>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</si>
  <si>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</si>
  <si>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</si>
  <si>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</si>
  <si>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</si>
  <si>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</si>
  <si>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</si>
  <si>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</si>
  <si>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</si>
  <si>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</si>
  <si>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</si>
  <si>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</si>
  <si>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</si>
  <si>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</si>
  <si>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</si>
  <si>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</si>
  <si>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</si>
  <si>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</si>
  <si>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</si>
  <si>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</si>
  <si>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</si>
  <si>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</si>
  <si>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</si>
  <si>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</si>
  <si>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</si>
  <si>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</si>
  <si>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</si>
  <si>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</si>
  <si>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</si>
  <si>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</si>
  <si>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</si>
  <si>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</si>
  <si>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</si>
  <si>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</si>
  <si>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</si>
  <si>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</si>
  <si>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</si>
  <si>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</si>
  <si>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</si>
  <si>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</si>
  <si>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</si>
  <si>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</si>
  <si>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</si>
  <si>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</si>
  <si>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</si>
  <si>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</si>
  <si>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</si>
  <si>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</si>
  <si>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</si>
  <si>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</si>
  <si>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</si>
  <si>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</si>
  <si>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</si>
  <si>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</si>
  <si>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</si>
  <si>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</si>
  <si>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</si>
  <si>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</si>
  <si>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</si>
  <si>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</si>
  <si>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</si>
  <si>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</si>
  <si>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</si>
  <si>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</si>
  <si>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</si>
  <si>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</si>
  <si>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</si>
  <si>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</si>
  <si>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</si>
  <si>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</si>
  <si>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</si>
  <si>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</si>
  <si>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</si>
  <si>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</si>
  <si>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</si>
  <si>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</si>
  <si>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</si>
  <si>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</si>
  <si>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</si>
  <si>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</si>
  <si>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</si>
  <si>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</si>
  <si>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</si>
  <si>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</si>
  <si>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</si>
  <si>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</si>
  <si>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</si>
  <si>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</si>
  <si>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</si>
  <si>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</si>
  <si>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</si>
  <si>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</si>
  <si>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</si>
  <si>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</si>
  <si>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</si>
  <si>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</si>
  <si>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</si>
  <si>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</si>
  <si>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</si>
  <si>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</si>
  <si>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</si>
  <si>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</si>
  <si>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</si>
  <si>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</si>
  <si>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</si>
  <si>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</si>
  <si>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</si>
  <si>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</si>
  <si>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</si>
  <si>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</si>
  <si>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</si>
  <si>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</si>
  <si>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</si>
  <si>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</si>
  <si>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</si>
  <si>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</si>
  <si>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</si>
  <si>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</si>
  <si>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</si>
  <si>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</si>
  <si>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</si>
  <si>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</si>
  <si>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</si>
  <si>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</si>
  <si>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</si>
  <si>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</si>
  <si>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</si>
  <si>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</si>
  <si>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</si>
  <si>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</si>
  <si>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</si>
  <si>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</si>
  <si>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</si>
  <si>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</si>
  <si>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</si>
  <si>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</si>
  <si>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</si>
  <si>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</si>
  <si>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</si>
  <si>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</si>
  <si>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</si>
  <si>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</si>
  <si>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</si>
  <si>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</si>
  <si>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</si>
  <si>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</si>
  <si>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</si>
  <si>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</si>
  <si>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</si>
  <si>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</si>
  <si>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</si>
  <si>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</si>
  <si>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</si>
  <si>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</si>
  <si>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</si>
  <si>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</si>
  <si>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</si>
  <si>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</si>
  <si>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</si>
  <si>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</si>
  <si>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</si>
  <si>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</si>
  <si>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</si>
  <si>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</si>
  <si>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</si>
  <si>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</si>
  <si>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</si>
  <si>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</si>
  <si>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</si>
  <si>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</si>
  <si>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</si>
  <si>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</si>
  <si>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</si>
  <si>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</si>
  <si>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</si>
  <si>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</si>
  <si>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</si>
  <si>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</si>
  <si>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</si>
  <si>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</si>
  <si>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</si>
  <si>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</si>
  <si>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</si>
  <si>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</si>
  <si>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</si>
  <si>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</si>
  <si>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</si>
  <si>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</si>
  <si>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</si>
  <si>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</si>
  <si>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</si>
  <si>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</si>
  <si>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</si>
  <si>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</si>
  <si>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</si>
  <si>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</si>
  <si>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</si>
  <si>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</si>
  <si>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</si>
  <si>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</si>
  <si>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</si>
  <si>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</si>
  <si>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</si>
  <si>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</si>
  <si>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</si>
  <si>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</si>
  <si>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</si>
  <si>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</si>
  <si>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</si>
  <si>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</si>
  <si>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</si>
  <si>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</si>
  <si>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</si>
  <si>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</si>
  <si>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</si>
  <si>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</si>
  <si>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</si>
  <si>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</si>
  <si>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</si>
  <si>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</si>
  <si>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</si>
  <si>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</si>
  <si>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</si>
  <si>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</si>
  <si>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</si>
  <si>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</si>
  <si>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</si>
  <si>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</si>
  <si>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</si>
  <si>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</si>
  <si>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</si>
  <si>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</si>
  <si>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</si>
  <si>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</si>
  <si>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</si>
  <si>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</si>
  <si>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</si>
  <si>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</si>
  <si>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</si>
  <si>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</si>
  <si>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</si>
  <si>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</si>
  <si>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</si>
  <si>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</si>
  <si>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</si>
  <si>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</si>
  <si>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</si>
  <si>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</si>
  <si>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</si>
  <si>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</si>
  <si>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</si>
  <si>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</si>
  <si>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</si>
  <si>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</si>
  <si>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</si>
  <si>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</si>
  <si>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</si>
  <si>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</si>
  <si>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</si>
  <si>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</si>
  <si>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</si>
  <si>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</si>
  <si>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</si>
  <si>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</si>
  <si>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</si>
  <si>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</si>
  <si>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</si>
  <si>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</si>
  <si>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</si>
  <si>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</si>
  <si>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</si>
  <si>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</si>
  <si>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</si>
  <si>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</si>
  <si>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</si>
  <si>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</si>
  <si>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</si>
  <si>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</si>
  <si>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</si>
  <si>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</si>
  <si>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</si>
  <si>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</si>
  <si>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</si>
  <si>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</si>
  <si>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</si>
  <si>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</si>
  <si>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</si>
  <si>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</si>
  <si>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</si>
  <si>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</si>
  <si>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</si>
  <si>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</si>
  <si>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</si>
  <si>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</si>
  <si>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</si>
  <si>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</si>
  <si>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</si>
  <si>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</si>
  <si>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</si>
  <si>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</si>
  <si>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</si>
  <si>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</si>
  <si>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</si>
  <si>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</si>
  <si>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</si>
  <si>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</si>
  <si>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</si>
  <si>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</si>
  <si>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</si>
  <si>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</si>
  <si>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</si>
  <si>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</si>
  <si>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</si>
  <si>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</si>
  <si>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</si>
  <si>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</si>
  <si>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</si>
  <si>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</si>
  <si>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</si>
  <si>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</si>
  <si>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</si>
  <si>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</si>
  <si>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</si>
  <si>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</si>
  <si>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</si>
  <si>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</si>
  <si>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</si>
  <si>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</si>
  <si>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</si>
  <si>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</si>
  <si>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</si>
  <si>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</si>
  <si>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</si>
  <si>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</si>
  <si>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</si>
  <si>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</si>
  <si>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</si>
  <si>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</si>
  <si>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</si>
  <si>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</si>
  <si>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</si>
  <si>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</si>
  <si>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</si>
  <si>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</si>
  <si>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</si>
  <si>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</si>
  <si>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</si>
  <si>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</si>
  <si>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</si>
  <si>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</si>
  <si>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</si>
  <si>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</si>
  <si>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</si>
  <si>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</si>
  <si>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</si>
  <si>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</si>
  <si>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</si>
  <si>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</si>
  <si>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</si>
  <si>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</si>
  <si>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</si>
  <si>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</si>
  <si>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</si>
  <si>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</si>
  <si>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</si>
  <si>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</si>
  <si>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</si>
  <si>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</si>
  <si>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</si>
  <si>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</si>
  <si>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</si>
  <si>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</si>
  <si>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</si>
  <si>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</si>
  <si>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</si>
  <si>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</si>
  <si>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</si>
  <si>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</si>
  <si>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</si>
  <si>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</si>
  <si>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</si>
  <si>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</si>
  <si>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</si>
  <si>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</si>
  <si>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</si>
  <si>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</si>
  <si>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</si>
  <si>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</si>
  <si>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</si>
  <si>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</si>
  <si>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</si>
  <si>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</si>
  <si>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</si>
  <si>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</si>
  <si>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</si>
  <si>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</si>
  <si>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</si>
  <si>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</si>
  <si>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</si>
  <si>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</si>
  <si>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</si>
  <si>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</si>
  <si>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</si>
  <si>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</si>
  <si>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</si>
  <si>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</si>
  <si>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</si>
  <si>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</si>
  <si>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</si>
  <si>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</si>
  <si>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</si>
  <si>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</si>
  <si>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</si>
  <si>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</si>
  <si>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</si>
  <si>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</si>
  <si>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</si>
  <si>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</si>
  <si>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</si>
  <si>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</si>
  <si>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</si>
  <si>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</si>
  <si>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</si>
  <si>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</si>
  <si>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</si>
  <si>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</si>
  <si>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</si>
  <si>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</si>
  <si>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</si>
  <si>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</si>
  <si>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</si>
  <si>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</si>
  <si>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</si>
  <si>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</si>
  <si>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</si>
  <si>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</si>
  <si>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</si>
  <si>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</si>
  <si>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</si>
  <si>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</si>
  <si>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</si>
  <si>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</si>
  <si>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</si>
  <si>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</si>
  <si>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</si>
  <si>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</si>
  <si>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</si>
  <si>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</si>
  <si>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</si>
  <si>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</si>
  <si>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</si>
  <si>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</si>
  <si>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</si>
  <si>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</si>
  <si>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</si>
  <si>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</si>
  <si>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</si>
  <si>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</si>
  <si>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</si>
  <si>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</si>
  <si>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</si>
  <si>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</si>
  <si>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</si>
  <si>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</si>
  <si>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</si>
  <si>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</si>
  <si>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</si>
  <si>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</si>
  <si>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</si>
  <si>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</si>
  <si>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</si>
  <si>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</si>
  <si>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</si>
  <si>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</si>
  <si>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</si>
  <si>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</si>
  <si>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</si>
  <si>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</si>
  <si>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</si>
  <si>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</si>
  <si>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</si>
  <si>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</si>
  <si>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</si>
  <si>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</si>
  <si>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</si>
  <si>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</si>
  <si>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</si>
  <si>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</si>
  <si>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</si>
  <si>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</si>
  <si>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</si>
  <si>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</si>
  <si>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</si>
  <si>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</si>
  <si>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</si>
  <si>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</si>
  <si>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</si>
  <si>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</si>
  <si>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</si>
  <si>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</si>
  <si>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</si>
  <si>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</si>
  <si>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</si>
  <si>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</si>
  <si>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</si>
  <si>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</si>
  <si>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</si>
  <si>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</si>
  <si>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</si>
  <si>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</si>
  <si>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</si>
  <si>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</si>
  <si>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</si>
  <si>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</si>
  <si>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</si>
  <si>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</si>
  <si>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</si>
  <si>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</si>
  <si>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</si>
  <si>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</si>
  <si>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</si>
  <si>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</si>
  <si>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</si>
  <si>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</si>
  <si>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</si>
  <si>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</si>
  <si>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</si>
  <si>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</si>
  <si>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</si>
  <si>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</si>
  <si>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</si>
  <si>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</si>
  <si>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</si>
  <si>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</si>
  <si>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</si>
  <si>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</si>
  <si>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</si>
  <si>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</si>
  <si>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</si>
  <si>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</si>
  <si>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</si>
  <si>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</si>
  <si>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</si>
  <si>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</si>
  <si>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</si>
  <si>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</si>
  <si>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</si>
  <si>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</si>
  <si>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</si>
  <si>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</si>
  <si>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</si>
  <si>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</si>
  <si>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</si>
  <si>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</si>
  <si>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</si>
  <si>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</si>
  <si>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</si>
  <si>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</si>
  <si>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</si>
  <si>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</si>
  <si>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</si>
  <si>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</si>
  <si>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</si>
  <si>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</si>
  <si>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</si>
  <si>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</si>
  <si>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</si>
  <si>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</si>
  <si>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</si>
  <si>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</si>
  <si>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</si>
  <si>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</si>
  <si>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</si>
  <si>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</si>
  <si>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</si>
  <si>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</si>
  <si>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</si>
  <si>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</si>
  <si>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</si>
  <si>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</si>
  <si>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</si>
  <si>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</si>
  <si>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</si>
  <si>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</si>
  <si>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</si>
  <si>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</si>
  <si>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</si>
  <si>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</si>
  <si>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</si>
  <si>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</si>
  <si>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</si>
  <si>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</si>
  <si>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</si>
  <si>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</si>
  <si>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</si>
  <si>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</si>
  <si>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</si>
  <si>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</si>
  <si>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</si>
  <si>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</si>
  <si>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</si>
  <si>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</si>
  <si>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</si>
  <si>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</si>
  <si>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</si>
  <si>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</si>
  <si>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</si>
  <si>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</si>
  <si>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</si>
  <si>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</si>
  <si>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</si>
  <si>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</si>
  <si>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</si>
  <si>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</si>
  <si>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</si>
  <si>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</si>
  <si>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</si>
  <si>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</si>
  <si>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</si>
  <si>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</si>
  <si>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</si>
  <si>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</si>
  <si>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</si>
  <si>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</si>
  <si>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</si>
  <si>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</si>
  <si>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</si>
  <si>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</si>
  <si>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</si>
  <si>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</si>
  <si>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</si>
  <si>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</si>
  <si>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</si>
  <si>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</si>
  <si>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</si>
  <si>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</si>
  <si>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</si>
  <si>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</si>
  <si>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</si>
  <si>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</si>
  <si>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</si>
  <si>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</si>
  <si>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</si>
  <si>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</si>
  <si>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</si>
  <si>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</si>
  <si>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</si>
  <si>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</si>
  <si>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</si>
  <si>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</si>
  <si>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</si>
  <si>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</si>
  <si>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</si>
  <si>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</si>
  <si>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</si>
  <si>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</si>
  <si>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</si>
  <si>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</si>
  <si>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</si>
  <si>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</si>
  <si>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</si>
  <si>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</si>
  <si>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</si>
  <si>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</si>
  <si>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</si>
  <si>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</si>
  <si>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</si>
  <si>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</si>
  <si>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</si>
  <si>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</si>
  <si>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</si>
  <si>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</si>
  <si>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</si>
  <si>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</si>
  <si>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</si>
  <si>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</si>
  <si>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</si>
  <si>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</si>
  <si>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</si>
  <si>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</si>
  <si>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</si>
  <si>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</si>
  <si>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</si>
  <si>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</si>
  <si>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</si>
  <si>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</si>
  <si>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</si>
  <si>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</si>
  <si>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</si>
  <si>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</si>
  <si>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</si>
  <si>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</si>
  <si>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</si>
  <si>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</si>
  <si>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</si>
  <si>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</si>
  <si>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</si>
  <si>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</si>
  <si>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</si>
  <si>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</si>
  <si>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</si>
  <si>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</si>
  <si>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</si>
  <si>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</si>
  <si>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</si>
  <si>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</si>
  <si>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</si>
  <si>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</si>
  <si>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</si>
  <si>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</si>
  <si>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</si>
  <si>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</si>
  <si>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</si>
  <si>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</si>
  <si>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</si>
  <si>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</si>
  <si>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</si>
  <si>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</si>
  <si>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</si>
  <si>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</si>
  <si>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</si>
  <si>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</si>
  <si>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</si>
  <si>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</si>
  <si>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</si>
  <si>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</si>
  <si>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</si>
  <si>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</si>
  <si>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</si>
  <si>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</si>
  <si>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</si>
  <si>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</si>
  <si>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</si>
  <si>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</si>
  <si>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</si>
  <si>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</si>
  <si>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</si>
  <si>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</si>
  <si>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</si>
  <si>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</si>
  <si>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</si>
  <si>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</si>
  <si>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</si>
  <si>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</si>
  <si>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</si>
  <si>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</si>
  <si>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</si>
  <si>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</si>
  <si>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</si>
  <si>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</si>
  <si>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</si>
  <si>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</si>
  <si>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</si>
  <si>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</si>
  <si>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</si>
  <si>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</si>
  <si>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</si>
  <si>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</si>
  <si>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</si>
  <si>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</si>
  <si>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</si>
  <si>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</si>
  <si>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</si>
  <si>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</si>
  <si>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</si>
  <si>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</si>
  <si>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</si>
  <si>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</si>
  <si>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</si>
  <si>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</si>
  <si>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</si>
  <si>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</si>
  <si>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</si>
  <si>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</si>
  <si>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</si>
  <si>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</si>
  <si>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</si>
  <si>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</si>
  <si>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</si>
  <si>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</si>
  <si>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</si>
  <si>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</si>
  <si>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</si>
  <si>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</si>
  <si>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</si>
  <si>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</si>
  <si>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</si>
  <si>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</si>
  <si>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</si>
  <si>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</si>
  <si>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</si>
  <si>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</si>
  <si>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</si>
  <si>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</si>
  <si>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</si>
  <si>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</si>
  <si>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</si>
  <si>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</si>
  <si>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</si>
  <si>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</si>
  <si>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</si>
  <si>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</si>
  <si>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</si>
  <si>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</si>
  <si>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</si>
  <si>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</si>
  <si>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</si>
  <si>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</si>
  <si>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</si>
  <si>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</si>
  <si>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</si>
  <si>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</si>
  <si>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</si>
  <si>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</si>
  <si>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</si>
  <si>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</si>
  <si>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</si>
  <si>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</si>
  <si>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</si>
  <si>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</si>
  <si>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</si>
  <si>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</si>
  <si>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</si>
  <si>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</si>
  <si>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</si>
  <si>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</si>
  <si>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</si>
  <si>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</si>
  <si>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</si>
  <si>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</si>
  <si>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</si>
  <si>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</si>
  <si>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</si>
  <si>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</si>
  <si>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</si>
  <si>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</si>
  <si>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</si>
  <si>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</si>
  <si>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</si>
  <si>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</si>
  <si>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</si>
  <si>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</si>
  <si>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</si>
  <si>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</si>
  <si>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</si>
  <si>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</si>
  <si>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</si>
  <si>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</si>
  <si>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</si>
  <si>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</si>
  <si>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</si>
  <si>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</si>
  <si>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</si>
  <si>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</si>
  <si>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</si>
  <si>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</si>
  <si>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</si>
  <si>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</si>
  <si>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</si>
  <si>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</si>
  <si>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</si>
  <si>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</si>
  <si>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</si>
  <si>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</si>
  <si>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</si>
  <si>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</si>
  <si>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</si>
  <si>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</si>
  <si>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</si>
  <si>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</si>
  <si>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</si>
  <si>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</si>
  <si>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</si>
  <si>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</si>
  <si>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</si>
  <si>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</si>
  <si>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</si>
  <si>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</si>
  <si>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</si>
  <si>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</si>
  <si>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</si>
  <si>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</si>
  <si>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</si>
  <si>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</si>
  <si>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</si>
  <si>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</si>
  <si>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</si>
  <si>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</si>
  <si>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</si>
  <si>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</si>
  <si>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</si>
  <si>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</si>
  <si>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</si>
  <si>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</si>
  <si>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</si>
  <si>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</si>
  <si>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</si>
  <si>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</si>
  <si>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</si>
  <si>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</si>
  <si>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</si>
  <si>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</si>
  <si>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</si>
  <si>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</si>
  <si>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</si>
  <si>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</si>
  <si>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</si>
  <si>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</si>
  <si>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</si>
  <si>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</si>
  <si>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</si>
  <si>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</si>
  <si>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</si>
  <si>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</si>
  <si>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</si>
  <si>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</si>
  <si>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</si>
  <si>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</si>
  <si>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</si>
  <si>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</si>
  <si>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</si>
  <si>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</si>
  <si>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</si>
  <si>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</si>
  <si>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</si>
  <si>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</si>
  <si>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</si>
  <si>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</si>
  <si>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</si>
  <si>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</si>
  <si>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</si>
  <si>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</si>
  <si>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</si>
  <si>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</si>
  <si>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</si>
  <si>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</si>
  <si>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</si>
  <si>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</si>
  <si>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</si>
  <si>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</si>
  <si>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</si>
  <si>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</si>
  <si>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</si>
  <si>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</si>
  <si>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</si>
  <si>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</si>
  <si>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</si>
  <si>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</si>
  <si>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</si>
  <si>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</si>
  <si>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</si>
  <si>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</si>
  <si>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</si>
  <si>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</si>
  <si>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</si>
  <si>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</si>
  <si>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</si>
  <si>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</si>
  <si>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</si>
  <si>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</si>
  <si>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</si>
  <si>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</si>
  <si>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</si>
  <si>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</si>
  <si>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</si>
  <si>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</si>
  <si>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</si>
  <si>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</si>
  <si>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</si>
  <si>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</si>
  <si>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</si>
  <si>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</si>
  <si>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</si>
  <si>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</si>
  <si>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</si>
  <si>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</si>
  <si>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</si>
  <si>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</si>
  <si>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</si>
  <si>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</si>
  <si>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</si>
  <si>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</si>
  <si>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</si>
  <si>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</si>
  <si>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</si>
  <si>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</si>
  <si>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</si>
  <si>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</si>
  <si>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</si>
  <si>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</si>
  <si>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</si>
  <si>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</si>
  <si>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</si>
  <si>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</si>
  <si>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</si>
  <si>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</si>
  <si>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</si>
  <si>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</si>
  <si>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</si>
  <si>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</si>
  <si>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</si>
  <si>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</si>
  <si>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</si>
  <si>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</si>
  <si>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</si>
  <si>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</si>
  <si>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</si>
  <si>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</si>
  <si>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</si>
  <si>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</si>
  <si>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</si>
  <si>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</si>
  <si>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</si>
  <si>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</si>
  <si>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</si>
  <si>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</si>
  <si>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</si>
  <si>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</si>
  <si>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</si>
  <si>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</si>
  <si>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</si>
  <si>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</si>
  <si>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</si>
  <si>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</si>
  <si>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</si>
  <si>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</si>
  <si>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</si>
  <si>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</si>
  <si>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</si>
  <si>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</si>
  <si>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</si>
  <si>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</si>
  <si>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</si>
  <si>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</si>
  <si>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</si>
  <si>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</si>
  <si>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</si>
  <si>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</si>
  <si>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</si>
  <si>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</si>
  <si>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</si>
  <si>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</si>
  <si>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</si>
  <si>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</si>
  <si>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</si>
  <si>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</si>
  <si>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</si>
  <si>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</si>
  <si>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</si>
  <si>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</si>
  <si>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</si>
  <si>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</si>
  <si>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</si>
  <si>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</si>
  <si>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</si>
  <si>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</si>
  <si>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</si>
  <si>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</si>
  <si>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</si>
  <si>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</si>
  <si>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</si>
  <si>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</si>
  <si>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</si>
  <si>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</si>
  <si>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</si>
  <si>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</si>
  <si>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</si>
  <si>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</si>
  <si>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</si>
  <si>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</si>
  <si>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</si>
  <si>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</si>
  <si>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</si>
  <si>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</si>
  <si>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</si>
  <si>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</si>
  <si>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</si>
  <si>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</si>
  <si>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</si>
  <si>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</si>
  <si>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</si>
  <si>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</si>
  <si>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</si>
  <si>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</si>
  <si>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</si>
  <si>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</si>
  <si>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</si>
  <si>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</si>
  <si>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</si>
  <si>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</si>
  <si>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</si>
  <si>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</si>
  <si>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</si>
  <si>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</si>
  <si>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</si>
  <si>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</si>
  <si>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</si>
  <si>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</si>
  <si>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</si>
  <si>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</si>
  <si>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</si>
  <si>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</si>
  <si>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</si>
  <si>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</si>
  <si>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</si>
  <si>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</si>
  <si>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</si>
  <si>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</si>
  <si>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</si>
  <si>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</si>
  <si>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</si>
  <si>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</si>
  <si>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</si>
  <si>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</si>
  <si>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</si>
  <si>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</si>
  <si>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</si>
  <si>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</si>
  <si>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</si>
  <si>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</si>
  <si>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</si>
  <si>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</si>
  <si>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</si>
  <si>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</si>
  <si>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</si>
  <si>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</si>
  <si>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</si>
  <si>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</si>
  <si>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</si>
  <si>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</si>
  <si>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</si>
  <si>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</si>
  <si>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</si>
  <si>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</si>
  <si>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</si>
  <si>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</si>
  <si>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</si>
  <si>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</si>
  <si>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</si>
  <si>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</si>
  <si>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</si>
  <si>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</si>
  <si>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</si>
  <si>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</si>
  <si>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</si>
  <si>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</si>
  <si>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</si>
  <si>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</si>
  <si>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</si>
  <si>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</si>
  <si>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</si>
  <si>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</si>
  <si>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</si>
  <si>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</si>
  <si>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</si>
  <si>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</si>
  <si>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</si>
  <si>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</si>
  <si>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</si>
  <si>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</si>
  <si>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</si>
  <si>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</si>
  <si>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</si>
  <si>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</si>
  <si>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</si>
  <si>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</si>
  <si>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</si>
  <si>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</si>
  <si>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</si>
  <si>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</si>
  <si>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</si>
  <si>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</si>
  <si>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</si>
  <si>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</si>
  <si>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</si>
  <si>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</si>
  <si>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</si>
  <si>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</si>
  <si>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</si>
  <si>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</si>
  <si>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</si>
  <si>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</si>
  <si>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</si>
  <si>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</si>
  <si>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</si>
  <si>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</si>
  <si>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</si>
  <si>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</si>
  <si>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</si>
  <si>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</si>
  <si>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</si>
  <si>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</si>
  <si>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</si>
  <si>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</si>
  <si>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</si>
  <si>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</si>
  <si>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</si>
  <si>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</si>
  <si>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</si>
  <si>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</si>
  <si>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</si>
  <si>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</si>
  <si>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</si>
  <si>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</si>
  <si>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</si>
  <si>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</si>
  <si>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</si>
  <si>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</si>
  <si>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</si>
  <si>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</si>
  <si>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</si>
  <si>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</si>
  <si>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</si>
  <si>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</si>
  <si>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</si>
  <si>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</si>
  <si>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</si>
  <si>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</si>
  <si>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</si>
  <si>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</si>
  <si>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</si>
  <si>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</si>
  <si>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</si>
  <si>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</si>
  <si>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</si>
  <si>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</si>
  <si>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</si>
  <si>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</si>
  <si>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</si>
  <si>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</si>
  <si>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</si>
  <si>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</si>
  <si>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</si>
  <si>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</si>
  <si>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</si>
  <si>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</si>
  <si>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</si>
  <si>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</si>
  <si>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</si>
  <si>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</si>
  <si>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</si>
  <si>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</si>
  <si>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</si>
  <si>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</si>
  <si>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</si>
  <si>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</si>
  <si>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</si>
  <si>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</si>
  <si>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</si>
  <si>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</si>
  <si>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</si>
  <si>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</si>
  <si>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</si>
  <si>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</si>
  <si>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</si>
  <si>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</si>
  <si>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</si>
  <si>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</si>
  <si>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</si>
  <si>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</si>
  <si>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</si>
  <si>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</si>
  <si>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</si>
  <si>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</si>
  <si>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</si>
  <si>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</si>
  <si>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</si>
  <si>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</si>
  <si>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</si>
  <si>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</si>
  <si>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</si>
  <si>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</si>
  <si>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</si>
  <si>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</si>
  <si>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</si>
  <si>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</si>
  <si>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</si>
  <si>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</si>
  <si>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</si>
  <si>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</si>
  <si>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</si>
  <si>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</si>
  <si>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</si>
  <si>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</si>
  <si>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</si>
  <si>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</si>
  <si>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</si>
  <si>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</si>
  <si>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</si>
  <si>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</si>
  <si>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</si>
  <si>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</si>
  <si>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</si>
  <si>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</si>
  <si>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</si>
  <si>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</si>
  <si>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</si>
  <si>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</si>
  <si>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</si>
  <si>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</si>
  <si>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</si>
  <si>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</si>
  <si>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</si>
  <si>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</si>
  <si>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</si>
  <si>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</si>
  <si>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</si>
  <si>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</si>
  <si>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</si>
  <si>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</si>
  <si>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</si>
  <si>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</si>
  <si>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</si>
  <si>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</si>
  <si>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</si>
  <si>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</si>
  <si>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</si>
  <si>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</si>
  <si>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</si>
  <si>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</si>
  <si>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</si>
  <si>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</si>
  <si>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</si>
  <si>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</si>
  <si>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</si>
  <si>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</si>
  <si>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</si>
  <si>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</si>
  <si>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</si>
  <si>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</si>
  <si>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</si>
  <si>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</si>
  <si>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</si>
  <si>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</si>
  <si>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</si>
  <si>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</si>
  <si>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</si>
  <si>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</si>
  <si>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</si>
  <si>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</si>
  <si>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</si>
  <si>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</si>
  <si>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</si>
  <si>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</si>
  <si>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</si>
  <si>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</si>
  <si>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</si>
  <si>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</si>
  <si>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</si>
  <si>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</si>
  <si>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</si>
  <si>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</si>
  <si>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</si>
  <si>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</si>
  <si>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</si>
  <si>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</si>
  <si>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</si>
  <si>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</si>
  <si>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</si>
  <si>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</si>
  <si>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</si>
  <si>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</si>
  <si>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</si>
  <si>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</si>
  <si>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</si>
  <si>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</si>
  <si>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</si>
  <si>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</si>
  <si>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</si>
  <si>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</si>
  <si>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</si>
  <si>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</si>
  <si>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</si>
  <si>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</si>
  <si>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</si>
  <si>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</si>
  <si>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</si>
  <si>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</si>
  <si>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</si>
  <si>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</si>
  <si>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</si>
  <si>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</si>
  <si>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</si>
  <si>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</si>
  <si>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</si>
  <si>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</si>
  <si>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</si>
  <si>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</si>
  <si>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</si>
  <si>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</si>
  <si>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</si>
  <si>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</si>
  <si>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</si>
  <si>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</si>
  <si>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</si>
  <si>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</si>
  <si>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</si>
  <si>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</si>
  <si>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</si>
  <si>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</si>
  <si>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</si>
  <si>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</si>
  <si>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</si>
  <si>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</si>
  <si>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</si>
  <si>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</si>
  <si>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</si>
  <si>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</si>
  <si>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</si>
  <si>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</si>
  <si>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</si>
  <si>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</si>
  <si>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</si>
  <si>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</si>
  <si>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</si>
  <si>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</si>
  <si>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</si>
  <si>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</si>
  <si>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</si>
  <si>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</si>
  <si>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</si>
  <si>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</si>
  <si>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</si>
  <si>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</si>
  <si>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</si>
  <si>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</si>
  <si>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</si>
  <si>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</si>
  <si>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</si>
  <si>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</si>
  <si>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</si>
  <si>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</si>
  <si>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</si>
  <si>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</si>
  <si>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</si>
  <si>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</si>
  <si>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</si>
  <si>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</si>
  <si>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</si>
  <si>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</si>
  <si>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</si>
  <si>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</si>
  <si>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</si>
  <si>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</si>
  <si>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</si>
  <si>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</si>
  <si>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</si>
  <si>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</si>
  <si>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</si>
  <si>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</si>
  <si>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</si>
  <si>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</si>
  <si>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</si>
  <si>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</si>
  <si>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</si>
  <si>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</si>
  <si>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</si>
  <si>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</si>
  <si>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</si>
  <si>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</si>
  <si>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</si>
  <si>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</si>
  <si>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</si>
  <si>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</si>
  <si>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</si>
  <si>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</si>
  <si>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</si>
  <si>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</si>
  <si>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</si>
  <si>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</si>
  <si>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</si>
  <si>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</si>
  <si>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</si>
  <si>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</si>
  <si>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</si>
  <si>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</si>
  <si>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</si>
  <si>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</si>
  <si>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</si>
  <si>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</si>
  <si>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</si>
  <si>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</si>
  <si>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</si>
  <si>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</si>
  <si>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</si>
  <si>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</si>
  <si>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</si>
  <si>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</si>
  <si>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</si>
  <si>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</si>
  <si>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</si>
  <si>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</si>
  <si>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</si>
  <si>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</si>
  <si>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</si>
  <si>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</si>
  <si>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</si>
  <si>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</si>
  <si>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</si>
  <si>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</si>
  <si>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</si>
  <si>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</si>
  <si>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</si>
  <si>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</si>
  <si>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</si>
  <si>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</si>
  <si>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</si>
  <si>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</si>
  <si>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</si>
  <si>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</si>
  <si>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</si>
  <si>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</si>
  <si>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</si>
  <si>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</si>
  <si>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</si>
  <si>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</si>
  <si>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</si>
  <si>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</si>
  <si>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</si>
  <si>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</si>
  <si>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</si>
  <si>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</si>
  <si>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</si>
  <si>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</si>
  <si>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</si>
  <si>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</si>
  <si>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</si>
  <si>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</si>
  <si>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</si>
  <si>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</si>
  <si>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</si>
  <si>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</si>
  <si>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</si>
  <si>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</si>
  <si>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</si>
  <si>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</si>
  <si>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</si>
  <si>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</si>
  <si>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</si>
  <si>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</si>
  <si>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</si>
  <si>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</si>
  <si>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</si>
  <si>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</si>
  <si>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</si>
  <si>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</si>
  <si>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</si>
  <si>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</si>
  <si>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</si>
  <si>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</si>
  <si>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</si>
  <si>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</si>
  <si>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</si>
  <si>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</si>
  <si>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</si>
  <si>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</si>
  <si>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</si>
  <si>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</si>
  <si>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</si>
  <si>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</si>
  <si>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</si>
  <si>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</si>
  <si>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</si>
  <si>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</si>
  <si>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</si>
  <si>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</si>
  <si>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</si>
  <si>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</si>
  <si>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</si>
  <si>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</si>
  <si>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</si>
  <si>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</si>
  <si>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</si>
  <si>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</si>
  <si>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</si>
  <si>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</si>
  <si>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</si>
  <si>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</si>
  <si>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</si>
  <si>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</si>
  <si>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</si>
  <si>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</si>
  <si>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</si>
  <si>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</si>
  <si>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</si>
  <si>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</si>
  <si>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</si>
  <si>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</si>
  <si>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</si>
  <si>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</si>
  <si>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</si>
  <si>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</si>
  <si>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</si>
  <si>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</si>
  <si>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</si>
  <si>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</si>
  <si>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</si>
  <si>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</si>
  <si>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</si>
  <si>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</si>
  <si>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</si>
  <si>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</si>
  <si>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</si>
  <si>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</si>
  <si>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</si>
  <si>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</si>
  <si>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</si>
  <si>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</si>
  <si>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</si>
  <si>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</si>
  <si>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</si>
  <si>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</si>
  <si>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</si>
  <si>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</si>
  <si>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</si>
  <si>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</si>
  <si>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</si>
  <si>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</si>
  <si>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</si>
  <si>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</si>
  <si>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</si>
  <si>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</si>
  <si>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</si>
  <si>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</si>
  <si>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</si>
  <si>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</si>
  <si>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</si>
  <si>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</si>
  <si>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</si>
  <si>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</si>
  <si>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</si>
  <si>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</si>
  <si>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</si>
  <si>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</si>
  <si>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</si>
  <si>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</si>
  <si>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</si>
  <si>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</si>
  <si>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</si>
  <si>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</si>
  <si>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</si>
  <si>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</si>
  <si>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</si>
  <si>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</si>
  <si>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</si>
  <si>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</si>
  <si>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</si>
  <si>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</si>
  <si>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</si>
  <si>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</si>
  <si>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</si>
  <si>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</si>
  <si>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</si>
  <si>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</si>
  <si>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</si>
  <si>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</si>
  <si>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</si>
  <si>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</si>
  <si>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</si>
  <si>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</si>
  <si>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</si>
  <si>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</si>
  <si>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</si>
  <si>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</si>
  <si>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</si>
  <si>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</si>
  <si>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</si>
  <si>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</si>
  <si>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</si>
  <si>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</si>
  <si>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</si>
  <si>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</si>
  <si>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</si>
  <si>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</si>
  <si>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</si>
  <si>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</si>
  <si>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</si>
  <si>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</si>
  <si>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</si>
  <si>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</si>
  <si>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</si>
  <si>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</si>
  <si>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</si>
  <si>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</si>
  <si>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</si>
  <si>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</si>
  <si>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</si>
  <si>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</si>
  <si>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</si>
  <si>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</si>
  <si>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</si>
  <si>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</si>
  <si>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</si>
  <si>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</si>
  <si>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</si>
  <si>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</si>
  <si>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</si>
  <si>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</si>
  <si>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</si>
  <si>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</si>
  <si>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</si>
  <si>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</si>
  <si>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</si>
  <si>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</si>
  <si>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</si>
  <si>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</si>
  <si>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</si>
  <si>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</si>
  <si>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</si>
  <si>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</si>
  <si>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</si>
  <si>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</si>
  <si>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</si>
  <si>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</si>
  <si>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</si>
  <si>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</si>
  <si>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</si>
  <si>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</si>
  <si>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</si>
  <si>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</si>
  <si>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</si>
  <si>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</si>
  <si>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</si>
  <si>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</si>
  <si>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</si>
  <si>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</si>
  <si>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</si>
  <si>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</si>
  <si>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</si>
  <si>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</si>
  <si>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</si>
  <si>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</si>
  <si>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</si>
  <si>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</si>
  <si>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</si>
  <si>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</si>
  <si>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</si>
  <si>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</si>
  <si>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</si>
  <si>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</si>
  <si>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</si>
  <si>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</si>
  <si>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</si>
  <si>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</si>
  <si>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</si>
  <si>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</si>
  <si>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</si>
  <si>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</si>
  <si>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</si>
  <si>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</si>
  <si>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</si>
  <si>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</si>
  <si>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</si>
  <si>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</si>
  <si>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</si>
  <si>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</si>
  <si>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</si>
  <si>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</si>
  <si>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</si>
  <si>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</si>
  <si>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</si>
  <si>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</si>
  <si>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</si>
  <si>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</si>
  <si>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</si>
  <si>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</si>
  <si>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</si>
  <si>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</si>
  <si>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</si>
  <si>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</si>
  <si>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</si>
  <si>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</si>
  <si>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</si>
  <si>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</si>
  <si>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</si>
  <si>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</si>
  <si>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</si>
  <si>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</si>
  <si>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</si>
  <si>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</si>
  <si>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</si>
  <si>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</si>
  <si>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</si>
  <si>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</si>
  <si>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</si>
  <si>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</si>
  <si>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</si>
  <si>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</si>
  <si>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</si>
  <si>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</si>
  <si>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</si>
  <si>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</si>
  <si>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</si>
  <si>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</si>
  <si>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</si>
  <si>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</si>
  <si>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</si>
  <si>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</si>
  <si>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</si>
  <si>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</si>
  <si>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</si>
  <si>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</si>
  <si>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</si>
  <si>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</si>
  <si>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</si>
  <si>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</si>
  <si>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</si>
  <si>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</si>
  <si>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</si>
  <si>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</si>
  <si>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</si>
  <si>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</si>
  <si>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</si>
  <si>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</si>
  <si>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</si>
  <si>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</si>
  <si>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</si>
  <si>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</si>
  <si>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</si>
  <si>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</si>
  <si>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</si>
  <si>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</si>
  <si>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</si>
  <si>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</si>
  <si>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</si>
  <si>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</si>
  <si>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</si>
  <si>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</si>
  <si>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</si>
  <si>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</si>
  <si>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</si>
  <si>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</si>
  <si>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</si>
  <si>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</si>
  <si>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</si>
  <si>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</si>
  <si>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</si>
  <si>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</si>
  <si>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</si>
  <si>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</si>
  <si>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</si>
  <si>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</si>
  <si>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</si>
  <si>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</si>
  <si>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</si>
  <si>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</si>
  <si>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</si>
  <si>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</si>
  <si>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</si>
  <si>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</si>
  <si>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</si>
  <si>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</si>
  <si>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</si>
  <si>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</si>
  <si>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</si>
  <si>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</si>
  <si>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</si>
  <si>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</si>
  <si>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</si>
  <si>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</si>
  <si>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</si>
  <si>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</si>
  <si>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</si>
  <si>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</si>
  <si>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</si>
  <si>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</si>
  <si>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</si>
  <si>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</si>
  <si>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</si>
  <si>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</si>
  <si>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</si>
  <si>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</si>
  <si>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</si>
  <si>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</si>
  <si>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</si>
  <si>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</si>
  <si>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</si>
  <si>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</si>
  <si>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</si>
  <si>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</si>
  <si>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</si>
  <si>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</si>
  <si>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</si>
  <si>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</si>
  <si>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</si>
  <si>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</si>
  <si>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</si>
  <si>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</si>
  <si>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</si>
  <si>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</si>
  <si>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</si>
  <si>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</si>
  <si>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</si>
  <si>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</si>
  <si>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</si>
  <si>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</si>
  <si>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</si>
  <si>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</si>
  <si>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</si>
  <si>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</si>
  <si>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</si>
  <si>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</si>
  <si>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</si>
  <si>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</si>
  <si>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</si>
  <si>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</si>
  <si>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</si>
  <si>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</si>
  <si>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</si>
  <si>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</si>
  <si>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</si>
  <si>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</si>
  <si>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</si>
  <si>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</si>
  <si>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</si>
  <si>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</si>
  <si>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</si>
  <si>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</si>
  <si>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</si>
  <si>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</si>
  <si>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</si>
  <si>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</si>
  <si>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</si>
  <si>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</si>
  <si>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</si>
  <si>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</si>
  <si>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</si>
  <si>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</si>
  <si>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</si>
  <si>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</si>
  <si>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</si>
  <si>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</si>
  <si>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</si>
  <si>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</si>
  <si>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</si>
  <si>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</si>
  <si>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</si>
  <si>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</si>
  <si>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</si>
  <si>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</si>
  <si>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</si>
  <si>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</si>
  <si>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</si>
  <si>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</si>
  <si>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</si>
  <si>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</si>
  <si>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</si>
  <si>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</si>
  <si>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</si>
  <si>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</si>
  <si>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</si>
  <si>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</si>
  <si>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</si>
  <si>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</si>
  <si>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</si>
  <si>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</si>
  <si>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</si>
  <si>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</si>
  <si>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</si>
  <si>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</si>
  <si>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</si>
  <si>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</si>
  <si>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</si>
  <si>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</si>
  <si>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</si>
  <si>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</si>
  <si>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</si>
  <si>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</si>
  <si>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</si>
  <si>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</si>
  <si>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</si>
  <si>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</si>
  <si>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</si>
  <si>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</si>
  <si>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</si>
  <si>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</si>
  <si>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</si>
  <si>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</si>
  <si>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</si>
  <si>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</si>
  <si>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</si>
  <si>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</si>
  <si>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</si>
  <si>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</si>
  <si>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</si>
  <si>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</si>
  <si>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</si>
  <si>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</si>
  <si>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</si>
  <si>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</si>
  <si>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</si>
  <si>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</si>
  <si>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</si>
  <si>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</si>
  <si>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</si>
  <si>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</si>
  <si>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</si>
  <si>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</si>
  <si>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</si>
  <si>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</si>
  <si>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</si>
  <si>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</si>
  <si>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</si>
  <si>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</si>
  <si>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</si>
  <si>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</si>
  <si>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</si>
  <si>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</si>
  <si>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</si>
  <si>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</si>
  <si>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</si>
  <si>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</si>
  <si>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</si>
  <si>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</si>
  <si>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</si>
  <si>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</si>
  <si>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</si>
  <si>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</si>
  <si>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</si>
  <si>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</si>
  <si>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</si>
  <si>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</si>
  <si>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</si>
  <si>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</si>
  <si>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</si>
  <si>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</si>
  <si>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</si>
  <si>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</si>
  <si>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</si>
  <si>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</si>
  <si>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</si>
  <si>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</si>
  <si>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</si>
  <si>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</si>
  <si>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</si>
  <si>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</si>
  <si>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</si>
  <si>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</si>
  <si>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</si>
  <si>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</si>
  <si>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</si>
  <si>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</si>
  <si>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</si>
  <si>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</si>
  <si>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</si>
  <si>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</si>
  <si>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</si>
  <si>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</si>
  <si>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</si>
  <si>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</si>
  <si>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</si>
  <si>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</si>
  <si>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</si>
  <si>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</si>
  <si>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</si>
  <si>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</si>
  <si>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</si>
  <si>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</si>
  <si>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</si>
  <si>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</si>
  <si>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</si>
  <si>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</si>
  <si>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</si>
  <si>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</si>
  <si>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</si>
  <si>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</si>
  <si>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</si>
  <si>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</si>
  <si>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</si>
  <si>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</si>
  <si>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</si>
  <si>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</si>
  <si>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</si>
  <si>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</si>
  <si>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</si>
  <si>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</si>
  <si>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</si>
  <si>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</si>
  <si>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</si>
  <si>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</si>
  <si>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</si>
  <si>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</si>
  <si>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</si>
  <si>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</si>
  <si>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</si>
  <si>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</si>
  <si>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</si>
  <si>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</si>
  <si>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</si>
  <si>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</si>
  <si>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</si>
  <si>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</si>
  <si>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</si>
  <si>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</si>
  <si>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</si>
  <si>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</si>
  <si>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</si>
  <si>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</si>
  <si>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</si>
  <si>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</si>
  <si>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</si>
  <si>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</si>
  <si>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</si>
  <si>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</si>
  <si>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</si>
  <si>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</si>
  <si>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</si>
  <si>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</si>
  <si>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</si>
  <si>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</si>
  <si>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</si>
  <si>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</si>
  <si>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</si>
  <si>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</si>
  <si>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</si>
  <si>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</si>
  <si>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</si>
  <si>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</si>
  <si>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</si>
  <si>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</si>
  <si>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</si>
  <si>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</si>
  <si>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</si>
  <si>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</si>
  <si>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</si>
  <si>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</si>
  <si>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</si>
  <si>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</si>
  <si>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</si>
  <si>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</si>
  <si>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</si>
  <si>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</si>
  <si>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</si>
  <si>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</si>
  <si>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</si>
  <si>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</si>
  <si>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</si>
  <si>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</si>
  <si>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</si>
  <si>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</si>
  <si>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</si>
  <si>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</si>
  <si>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</si>
  <si>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</si>
  <si>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</si>
  <si>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</si>
  <si>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</si>
  <si>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</si>
  <si>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</si>
  <si>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</si>
  <si>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</si>
  <si>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</si>
  <si>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</si>
  <si>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</si>
  <si>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</si>
  <si>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</si>
  <si>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</si>
  <si>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</si>
  <si>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</si>
  <si>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</si>
  <si>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</si>
  <si>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</si>
  <si>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</si>
  <si>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</si>
  <si>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</si>
  <si>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</si>
  <si>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</si>
  <si>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</si>
  <si>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</si>
  <si>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</si>
  <si>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</si>
  <si>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</si>
  <si>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</si>
  <si>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</si>
  <si>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</si>
  <si>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</si>
  <si>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</si>
  <si>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</si>
  <si>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</si>
  <si>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</si>
  <si>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</si>
  <si>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</si>
  <si>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</si>
  <si>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</si>
  <si>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</si>
  <si>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</si>
  <si>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</si>
  <si>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</si>
  <si>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</si>
  <si>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</si>
  <si>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</si>
  <si>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</si>
  <si>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</si>
  <si>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</si>
  <si>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</si>
  <si>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</si>
  <si>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</si>
  <si>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</si>
  <si>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</si>
  <si>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</si>
  <si>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</si>
  <si>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</si>
  <si>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</si>
  <si>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</si>
  <si>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</si>
  <si>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</si>
  <si>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</si>
  <si>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</si>
  <si>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</si>
  <si>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</si>
  <si>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</si>
  <si>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</si>
  <si>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</si>
  <si>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</si>
  <si>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</si>
  <si>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</si>
  <si>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</si>
  <si>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</si>
  <si>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</si>
  <si>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</si>
  <si>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</si>
  <si>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</si>
  <si>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</si>
  <si>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</si>
  <si>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</si>
  <si>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</si>
  <si>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</si>
  <si>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</si>
  <si>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</si>
  <si>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</si>
  <si>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</si>
  <si>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</si>
  <si>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</si>
  <si>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</si>
  <si>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</si>
  <si>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</si>
  <si>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</si>
  <si>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</si>
  <si>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</si>
  <si>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</si>
  <si>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</si>
  <si>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</si>
  <si>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</si>
  <si>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</si>
  <si>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</si>
  <si>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</si>
  <si>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</si>
  <si>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</si>
  <si>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</si>
  <si>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</si>
  <si>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</si>
  <si>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</si>
  <si>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</si>
  <si>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</si>
  <si>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</si>
  <si>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</si>
  <si>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</si>
  <si>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</si>
  <si>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</si>
  <si>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</si>
  <si>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</si>
  <si>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</si>
  <si>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</si>
  <si>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</si>
  <si>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</si>
  <si>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</si>
  <si>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</si>
  <si>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</si>
  <si>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</si>
  <si>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</si>
  <si>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</si>
  <si>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</si>
  <si>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</si>
  <si>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</si>
  <si>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</si>
  <si>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</si>
  <si>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</si>
  <si>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</si>
  <si>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</si>
  <si>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</si>
  <si>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</si>
  <si>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</si>
  <si>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</si>
  <si>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</si>
  <si>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</si>
  <si>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</si>
  <si>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</si>
  <si>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</si>
  <si>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</si>
  <si>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</si>
  <si>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</si>
  <si>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</si>
  <si>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</si>
  <si>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</si>
  <si>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</si>
  <si>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</si>
  <si>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</si>
  <si>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</si>
  <si>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</si>
  <si>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</si>
  <si>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</si>
  <si>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</si>
  <si>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</si>
  <si>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</si>
  <si>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</si>
  <si>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</si>
  <si>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</si>
  <si>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</si>
  <si>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</si>
  <si>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</si>
  <si>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</si>
  <si>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</si>
  <si>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</si>
  <si>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</si>
  <si>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</si>
  <si>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</si>
  <si>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</si>
  <si>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</si>
  <si>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</si>
  <si>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</si>
  <si>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</si>
  <si>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</si>
  <si>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</si>
  <si>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</si>
  <si>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</si>
  <si>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</si>
  <si>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</si>
  <si>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</si>
  <si>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</si>
  <si>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</si>
  <si>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</si>
  <si>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</si>
  <si>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</si>
  <si>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</si>
  <si>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</si>
  <si>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</si>
  <si>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</si>
  <si>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</si>
  <si>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</si>
  <si>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</si>
  <si>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</si>
  <si>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</si>
  <si>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</si>
  <si>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</si>
  <si>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</si>
  <si>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</si>
  <si>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</si>
  <si>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</si>
  <si>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</si>
  <si>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</si>
  <si>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</si>
  <si>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</si>
  <si>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</si>
  <si>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</si>
  <si>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</si>
  <si>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</si>
  <si>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</si>
  <si>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</si>
  <si>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</si>
  <si>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</si>
  <si>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</si>
  <si>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</si>
  <si>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</si>
  <si>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</si>
  <si>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</si>
  <si>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</si>
  <si>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</si>
  <si>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</si>
  <si>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</si>
  <si>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</si>
  <si>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</si>
  <si>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</si>
  <si>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</si>
  <si>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</si>
  <si>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</si>
  <si>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</si>
  <si>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</si>
  <si>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</si>
  <si>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</si>
  <si>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</si>
  <si>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</si>
  <si>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</si>
  <si>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</si>
  <si>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</si>
  <si>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</si>
  <si>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</si>
  <si>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</si>
  <si>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</si>
  <si>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</si>
  <si>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</si>
  <si>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</si>
  <si>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</si>
  <si>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</si>
  <si>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</si>
  <si>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</si>
  <si>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</si>
  <si>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</si>
  <si>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</si>
  <si>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</si>
  <si>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</si>
  <si>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</si>
  <si>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</si>
  <si>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</si>
  <si>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</si>
  <si>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</si>
  <si>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</si>
  <si>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</si>
  <si>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</si>
  <si>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</si>
  <si>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</si>
  <si>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</si>
  <si>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</si>
  <si>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</si>
  <si>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</si>
  <si>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</si>
  <si>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</si>
  <si>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</si>
  <si>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</si>
  <si>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</si>
  <si>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</si>
  <si>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</si>
  <si>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</si>
  <si>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</si>
  <si>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</si>
  <si>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</si>
  <si>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</si>
  <si>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</si>
  <si>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</si>
  <si>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</si>
  <si>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</si>
  <si>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</si>
  <si>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</si>
  <si>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</si>
  <si>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</si>
  <si>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</si>
  <si>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</si>
  <si>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</si>
  <si>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</si>
  <si>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</si>
  <si>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</si>
  <si>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</si>
  <si>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</si>
  <si>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</si>
  <si>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</si>
  <si>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</si>
  <si>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</si>
  <si>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</si>
  <si>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</si>
  <si>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</si>
  <si>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</si>
  <si>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</si>
  <si>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</si>
  <si>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</si>
  <si>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</si>
  <si>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</si>
  <si>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</si>
  <si>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</si>
  <si>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</si>
  <si>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</si>
  <si>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</si>
  <si>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</si>
  <si>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</si>
  <si>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</si>
  <si>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</si>
  <si>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</si>
  <si>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</si>
  <si>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</si>
  <si>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</si>
  <si>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</si>
  <si>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</si>
  <si>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</si>
  <si>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</si>
  <si>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</si>
  <si>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</si>
  <si>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</si>
  <si>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</si>
  <si>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</si>
  <si>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</si>
  <si>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</si>
  <si>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</si>
  <si>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</si>
  <si>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</si>
  <si>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</si>
  <si>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</si>
  <si>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</si>
  <si>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</si>
  <si>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</si>
  <si>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</si>
  <si>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</si>
  <si>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</si>
  <si>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</si>
  <si>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</si>
  <si>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</si>
  <si>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</si>
  <si>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</si>
  <si>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</si>
  <si>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</si>
  <si>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</si>
  <si>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</si>
  <si>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</si>
  <si>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</si>
  <si>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</si>
  <si>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</si>
  <si>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</si>
  <si>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</si>
  <si>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</si>
  <si>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</si>
  <si>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</si>
  <si>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</si>
  <si>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</si>
  <si>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</si>
  <si>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</si>
  <si>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</si>
  <si>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</si>
  <si>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</si>
  <si>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</si>
  <si>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</si>
  <si>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</si>
  <si>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</si>
  <si>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</si>
  <si>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</si>
  <si>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</si>
  <si>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</si>
  <si>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</si>
  <si>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</si>
  <si>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</si>
  <si>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</si>
  <si>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</si>
  <si>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</si>
  <si>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</si>
  <si>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</si>
  <si>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</si>
  <si>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</si>
  <si>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</si>
  <si>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</si>
  <si>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</si>
  <si>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</si>
  <si>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</si>
  <si>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</si>
  <si>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</si>
  <si>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</si>
  <si>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</si>
  <si>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</si>
  <si>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</si>
  <si>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</si>
  <si>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</si>
  <si>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</si>
  <si>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</si>
  <si>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</si>
  <si>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</si>
  <si>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</si>
  <si>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</si>
  <si>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</si>
  <si>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</si>
  <si>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</si>
  <si>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</si>
  <si>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</si>
  <si>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</si>
  <si>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</si>
  <si>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</si>
  <si>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</si>
  <si>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</si>
  <si>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</si>
  <si>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</si>
  <si>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</si>
  <si>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</si>
  <si>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</si>
  <si>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</si>
  <si>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</si>
  <si>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</si>
  <si>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</si>
  <si>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</si>
  <si>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</si>
  <si>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</si>
  <si>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</si>
  <si>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</si>
  <si>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</si>
  <si>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</si>
  <si>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</si>
  <si>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</si>
  <si>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</si>
  <si>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</si>
  <si>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</si>
  <si>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</si>
  <si>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</si>
  <si>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</si>
  <si>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</si>
  <si>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</si>
  <si>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</si>
  <si>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</si>
  <si>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</si>
  <si>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</si>
  <si>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</si>
  <si>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</si>
  <si>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</si>
  <si>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</si>
  <si>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</si>
  <si>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</si>
  <si>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</si>
  <si>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</si>
  <si>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</si>
  <si>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</si>
  <si>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</si>
  <si>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</si>
  <si>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</si>
  <si>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</si>
  <si>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</si>
  <si>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</si>
  <si>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</si>
  <si>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</si>
  <si>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</si>
  <si>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</si>
  <si>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</si>
  <si>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</si>
  <si>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</si>
  <si>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</si>
  <si>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</si>
  <si>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</si>
  <si>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</si>
  <si>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</si>
  <si>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</si>
  <si>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</si>
  <si>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</si>
  <si>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</si>
  <si>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</si>
  <si>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</si>
  <si>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</si>
  <si>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</si>
  <si>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</si>
  <si>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</si>
  <si>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</si>
  <si>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</si>
  <si>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</si>
  <si>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</si>
  <si>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</si>
  <si>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</si>
  <si>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</si>
  <si>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</si>
  <si>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</si>
  <si>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</si>
  <si>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</si>
  <si>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</si>
  <si>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</si>
  <si>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</si>
  <si>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</si>
  <si>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</si>
  <si>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</si>
  <si>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</si>
  <si>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</si>
  <si>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</si>
  <si>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</si>
  <si>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</si>
  <si>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</si>
  <si>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</si>
  <si>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</si>
  <si>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</si>
  <si>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</si>
  <si>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</si>
  <si>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</si>
  <si>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</si>
  <si>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</si>
  <si>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</si>
  <si>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</si>
  <si>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</si>
  <si>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</si>
  <si>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</si>
  <si>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</si>
  <si>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</si>
  <si>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</si>
  <si>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</si>
  <si>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</si>
  <si>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</si>
  <si>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</si>
  <si>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</si>
  <si>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</si>
  <si>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</si>
  <si>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</si>
  <si>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</si>
  <si>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</si>
  <si>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</si>
  <si>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</si>
  <si>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</si>
  <si>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</si>
  <si>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</si>
  <si>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</si>
  <si>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</si>
  <si>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</si>
  <si>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</si>
  <si>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</si>
  <si>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</si>
  <si>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</si>
  <si>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</si>
  <si>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</si>
  <si>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</si>
  <si>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</si>
  <si>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</si>
  <si>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</si>
  <si>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</si>
  <si>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</si>
  <si>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</si>
  <si>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</si>
  <si>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</si>
  <si>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</si>
  <si>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</si>
  <si>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</si>
  <si>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</si>
  <si>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</si>
  <si>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</si>
  <si>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</si>
  <si>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</si>
  <si>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</si>
  <si>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</si>
  <si>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</si>
  <si>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</si>
  <si>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</si>
  <si>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</si>
  <si>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</si>
  <si>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</si>
  <si>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</si>
  <si>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</si>
  <si>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</si>
  <si>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</si>
  <si>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</si>
  <si>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</si>
  <si>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</si>
  <si>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</si>
  <si>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</si>
  <si>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</si>
  <si>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</si>
  <si>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</si>
  <si>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</si>
  <si>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</si>
  <si>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</si>
  <si>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</si>
  <si>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</si>
  <si>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</si>
  <si>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</si>
  <si>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</si>
  <si>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</si>
  <si>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</si>
  <si>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</si>
  <si>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</si>
  <si>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</si>
  <si>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</si>
  <si>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</si>
  <si>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</si>
  <si>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</si>
  <si>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</si>
  <si>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</si>
  <si>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</si>
  <si>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</si>
  <si>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</si>
  <si>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</si>
  <si>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</si>
  <si>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</si>
  <si>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</si>
  <si>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</si>
  <si>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</si>
  <si>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</si>
  <si>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</si>
  <si>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</si>
  <si>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</si>
  <si>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</si>
  <si>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</si>
  <si>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</si>
  <si>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</si>
  <si>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</si>
  <si>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</si>
  <si>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</si>
  <si>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</si>
  <si>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</si>
  <si>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</si>
  <si>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</si>
  <si>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</si>
  <si>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</si>
  <si>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</si>
  <si>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</si>
  <si>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</si>
  <si>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</si>
  <si>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</si>
  <si>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</si>
  <si>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</si>
  <si>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</si>
  <si>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</si>
  <si>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</si>
  <si>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</si>
  <si>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</si>
  <si>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</si>
  <si>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</si>
  <si>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</si>
  <si>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</si>
  <si>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</si>
  <si>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</si>
  <si>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</si>
  <si>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</si>
  <si>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</si>
  <si>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</si>
  <si>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</si>
  <si>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</si>
  <si>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</si>
  <si>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</si>
  <si>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</si>
  <si>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</si>
  <si>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</si>
  <si>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</si>
  <si>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</si>
  <si>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</si>
  <si>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</si>
  <si>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</si>
  <si>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</si>
  <si>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</si>
  <si>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</si>
  <si>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</si>
  <si>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</si>
  <si>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</si>
  <si>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</si>
  <si>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</si>
  <si>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</si>
  <si>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</si>
  <si>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</si>
  <si>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</si>
  <si>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</si>
  <si>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</si>
  <si>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</si>
  <si>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</si>
  <si>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</si>
  <si>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</si>
  <si>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</si>
  <si>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</si>
  <si>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</si>
  <si>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</si>
  <si>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</si>
  <si>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</si>
  <si>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</si>
  <si>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</si>
  <si>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</si>
  <si>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</si>
  <si>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</si>
  <si>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</si>
  <si>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</si>
  <si>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</si>
  <si>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</si>
  <si>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</si>
  <si>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</si>
  <si>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</si>
  <si>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</si>
  <si>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</si>
  <si>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</si>
  <si>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</si>
  <si>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</si>
  <si>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</si>
  <si>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</si>
  <si>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</si>
  <si>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</si>
  <si>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</si>
  <si>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</si>
  <si>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</si>
  <si>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</si>
  <si>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</si>
  <si>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</si>
  <si>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</si>
  <si>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</si>
  <si>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</si>
  <si>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</si>
  <si>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</si>
  <si>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</si>
  <si>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</si>
  <si>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</si>
  <si>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</si>
  <si>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</si>
  <si>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</si>
  <si>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</si>
  <si>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</si>
  <si>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</si>
  <si>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</si>
  <si>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</si>
  <si>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</si>
  <si>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</si>
  <si>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</si>
  <si>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</si>
  <si>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</si>
  <si>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</si>
  <si>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</si>
  <si>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</si>
  <si>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</si>
  <si>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</si>
  <si>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</si>
  <si>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</si>
  <si>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</si>
  <si>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</si>
  <si>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</si>
  <si>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</si>
  <si>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</si>
  <si>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</si>
  <si>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</si>
  <si>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</si>
  <si>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</si>
  <si>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</si>
  <si>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</si>
  <si>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</si>
  <si>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</si>
  <si>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</si>
  <si>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</si>
  <si>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</si>
  <si>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</si>
  <si>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</si>
  <si>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</si>
  <si>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</si>
  <si>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</si>
  <si>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</si>
  <si>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</si>
  <si>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</si>
  <si>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</si>
  <si>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</si>
  <si>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</si>
  <si>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</si>
  <si>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</si>
  <si>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</si>
  <si>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</si>
  <si>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</si>
  <si>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</si>
  <si>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</si>
  <si>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</si>
  <si>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</si>
  <si>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</si>
  <si>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</si>
  <si>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</si>
  <si>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</si>
  <si>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</si>
  <si>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</si>
  <si>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</si>
  <si>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</si>
  <si>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</si>
  <si>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</si>
  <si>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</si>
  <si>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</si>
  <si>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</si>
  <si>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</si>
  <si>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</si>
  <si>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</si>
  <si>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</si>
  <si>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</si>
  <si>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</si>
  <si>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</si>
  <si>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</si>
  <si>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</si>
  <si>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</si>
  <si>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</si>
  <si>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</si>
  <si>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</si>
  <si>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</si>
  <si>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</si>
  <si>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</si>
  <si>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</si>
  <si>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</si>
  <si>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</si>
  <si>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</si>
  <si>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</si>
  <si>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</si>
  <si>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</si>
  <si>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</si>
  <si>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</si>
  <si>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</si>
  <si>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</si>
  <si>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</si>
  <si>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</si>
  <si>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</si>
  <si>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</si>
  <si>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</si>
  <si>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</si>
  <si>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</si>
  <si>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</si>
  <si>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</si>
  <si>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</si>
  <si>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</si>
  <si>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</si>
  <si>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</si>
  <si>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</si>
  <si>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</si>
  <si>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</si>
  <si>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</si>
  <si>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</si>
  <si>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</si>
  <si>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</si>
  <si>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</si>
  <si>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</si>
  <si>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</si>
  <si>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</si>
  <si>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</si>
  <si>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</si>
  <si>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</si>
  <si>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</si>
  <si>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</si>
  <si>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</si>
  <si>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</si>
  <si>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</si>
  <si>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</si>
  <si>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</si>
  <si>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</si>
  <si>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</si>
  <si>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</si>
  <si>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</si>
  <si>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</si>
  <si>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</si>
  <si>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</si>
  <si>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</si>
  <si>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</si>
  <si>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</si>
  <si>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</si>
  <si>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</si>
  <si>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</si>
  <si>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</si>
  <si>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</si>
  <si>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</si>
  <si>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</si>
  <si>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</si>
  <si>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</si>
  <si>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</si>
  <si>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</si>
  <si>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</si>
  <si>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</si>
  <si>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</si>
  <si>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</si>
  <si>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</si>
  <si>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</si>
  <si>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</si>
  <si>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</si>
  <si>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</si>
  <si>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</si>
  <si>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</si>
  <si>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</si>
  <si>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</si>
  <si>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</si>
  <si>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</si>
  <si>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</si>
  <si>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</si>
  <si>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</si>
  <si>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</si>
  <si>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</si>
  <si>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</si>
  <si>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</si>
  <si>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</si>
  <si>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</si>
  <si>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</si>
  <si>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</si>
  <si>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</si>
  <si>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</si>
  <si>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</si>
  <si>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</si>
  <si>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</si>
  <si>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</si>
  <si>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</si>
  <si>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</si>
  <si>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</si>
  <si>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</si>
  <si>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</si>
  <si>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</si>
  <si>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</si>
  <si>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</si>
  <si>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</si>
  <si>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</si>
  <si>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</si>
  <si>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</si>
  <si>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</si>
  <si>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</si>
  <si>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</si>
  <si>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</si>
  <si>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</si>
  <si>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</si>
  <si>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</si>
  <si>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</si>
  <si>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</si>
  <si>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</si>
  <si>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</si>
  <si>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</si>
  <si>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</si>
  <si>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</si>
  <si>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</si>
  <si>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</si>
  <si>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</si>
  <si>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</si>
  <si>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</si>
  <si>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</si>
  <si>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</si>
  <si>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</si>
  <si>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</si>
  <si>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</si>
  <si>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</si>
  <si>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</si>
  <si>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</si>
  <si>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</si>
  <si>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</si>
  <si>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</si>
  <si>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</si>
  <si>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</si>
  <si>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</si>
  <si>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</si>
  <si>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</si>
  <si>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</si>
  <si>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</si>
  <si>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</si>
  <si>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</si>
  <si>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</si>
  <si>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</si>
  <si>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</si>
  <si>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</si>
  <si>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</si>
  <si>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</si>
  <si>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</si>
  <si>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</si>
  <si>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</si>
  <si>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</si>
  <si>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</si>
  <si>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</si>
  <si>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</si>
  <si>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</si>
  <si>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</si>
  <si>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</si>
  <si>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</si>
  <si>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</si>
  <si>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</si>
  <si>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</si>
  <si>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</si>
  <si>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</si>
  <si>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</si>
  <si>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</si>
  <si>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</si>
  <si>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</si>
  <si>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</si>
  <si>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</si>
  <si>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</si>
  <si>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</si>
  <si>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</si>
  <si>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</si>
  <si>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</si>
  <si>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</si>
  <si>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</si>
  <si>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</si>
  <si>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</si>
  <si>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</si>
  <si>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</si>
  <si>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</si>
  <si>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</si>
  <si>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</si>
  <si>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</si>
  <si>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</si>
  <si>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</si>
  <si>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</si>
  <si>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</si>
  <si>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</si>
  <si>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</si>
  <si>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</si>
  <si>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</si>
  <si>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</si>
  <si>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</si>
  <si>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</si>
  <si>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</si>
  <si>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</si>
  <si>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</si>
  <si>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</si>
  <si>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</si>
  <si>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</si>
  <si>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</si>
  <si>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</si>
  <si>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</si>
  <si>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</si>
  <si>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</si>
  <si>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</si>
  <si>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</si>
  <si>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</si>
  <si>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</si>
  <si>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</si>
  <si>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</si>
  <si>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</si>
  <si>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</si>
  <si>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</si>
  <si>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</si>
  <si>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</si>
  <si>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</si>
  <si>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</si>
  <si>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</si>
  <si>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</si>
  <si>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</si>
  <si>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</si>
  <si>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</si>
  <si>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</si>
  <si>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</si>
  <si>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</si>
  <si>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</si>
  <si>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</si>
  <si>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</si>
  <si>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</si>
  <si>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</si>
  <si>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</si>
  <si>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</si>
  <si>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</si>
  <si>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</si>
  <si>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</si>
  <si>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</si>
  <si>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</si>
  <si>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</si>
  <si>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</si>
  <si>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</si>
  <si>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</si>
  <si>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</si>
  <si>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</si>
  <si>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</si>
  <si>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</si>
  <si>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</si>
  <si>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</si>
  <si>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</si>
  <si>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</si>
  <si>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</si>
  <si>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</si>
  <si>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</si>
  <si>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</si>
  <si>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</si>
  <si>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</si>
  <si>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</si>
  <si>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</si>
  <si>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</si>
  <si>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</si>
  <si>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</si>
  <si>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</si>
  <si>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</si>
  <si>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</si>
  <si>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</si>
  <si>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</si>
  <si>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</si>
  <si>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</si>
  <si>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</si>
  <si>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</si>
  <si>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</si>
  <si>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</si>
  <si>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</si>
  <si>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</si>
  <si>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</si>
  <si>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</si>
  <si>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</si>
  <si>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</si>
  <si>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</si>
  <si>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</si>
  <si>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</si>
  <si>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</si>
  <si>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</si>
  <si>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</si>
  <si>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</si>
  <si>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</si>
  <si>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</si>
  <si>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</si>
  <si>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</si>
  <si>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</si>
  <si>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</si>
  <si>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</si>
  <si>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</si>
  <si>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</si>
  <si>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</si>
  <si>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</si>
  <si>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</si>
  <si>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</si>
  <si>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</si>
  <si>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</si>
  <si>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</si>
  <si>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</si>
  <si>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</si>
  <si>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</si>
  <si>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</si>
  <si>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</si>
  <si>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</si>
  <si>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</si>
  <si>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</si>
  <si>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</si>
  <si>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</si>
  <si>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</si>
  <si>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</si>
  <si>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</si>
  <si>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</si>
  <si>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</si>
  <si>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</si>
  <si>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</si>
  <si>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</si>
  <si>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</si>
  <si>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</si>
  <si>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</si>
  <si>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</si>
  <si>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</si>
  <si>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</si>
  <si>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</si>
  <si>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</si>
  <si>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</si>
  <si>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</si>
  <si>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</si>
  <si>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</si>
  <si>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</si>
  <si>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</si>
  <si>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</si>
  <si>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</si>
  <si>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</si>
  <si>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</si>
  <si>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</si>
  <si>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</si>
  <si>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</si>
  <si>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</si>
  <si>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</si>
  <si>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</si>
  <si>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</si>
  <si>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</si>
  <si>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</si>
  <si>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</si>
  <si>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</si>
  <si>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</si>
  <si>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</si>
  <si>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</si>
  <si>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</si>
  <si>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</si>
  <si>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</si>
  <si>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</si>
  <si>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</si>
  <si>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</si>
  <si>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</si>
  <si>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</si>
  <si>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</si>
  <si>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</si>
  <si>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</si>
  <si>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</si>
  <si>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</si>
  <si>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</si>
  <si>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</si>
  <si>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</si>
  <si>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</si>
  <si>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</si>
  <si>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</si>
  <si>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</si>
  <si>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</si>
  <si>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</si>
  <si>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</si>
  <si>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</si>
  <si>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</si>
  <si>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</si>
  <si>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</si>
  <si>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</si>
  <si>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</si>
  <si>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</si>
  <si>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</si>
  <si>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</si>
  <si>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</si>
  <si>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</si>
  <si>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</si>
  <si>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</si>
  <si>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</si>
  <si>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</si>
  <si>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</si>
  <si>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</si>
  <si>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</si>
  <si>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</si>
  <si>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</si>
  <si>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</si>
  <si>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</si>
  <si>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</si>
  <si>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</si>
  <si>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</si>
  <si>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</si>
  <si>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</si>
  <si>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</si>
  <si>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</si>
  <si>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</si>
  <si>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</si>
  <si>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</si>
  <si>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</si>
  <si>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</si>
  <si>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</si>
  <si>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</si>
  <si>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</si>
  <si>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</si>
  <si>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</si>
  <si>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</si>
  <si>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</si>
  <si>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</si>
  <si>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</si>
  <si>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</si>
  <si>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</si>
  <si>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</si>
  <si>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</si>
  <si>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</si>
  <si>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</si>
  <si>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</si>
  <si>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</si>
  <si>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</si>
  <si>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</si>
  <si>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</si>
  <si>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</si>
  <si>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</si>
  <si>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</si>
  <si>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</si>
  <si>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</si>
  <si>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</si>
  <si>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</si>
  <si>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</si>
  <si>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</si>
  <si>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</si>
  <si>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</si>
  <si>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</si>
  <si>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</si>
  <si>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</si>
  <si>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</si>
  <si>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</si>
  <si>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</si>
  <si>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</si>
  <si>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</si>
  <si>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</si>
  <si>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</si>
  <si>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</si>
  <si>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</si>
  <si>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</si>
  <si>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</si>
  <si>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</si>
  <si>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</si>
  <si>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</si>
  <si>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</si>
  <si>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</si>
  <si>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</si>
  <si>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</si>
  <si>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</si>
  <si>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</si>
  <si>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</si>
  <si>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</si>
  <si>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</si>
  <si>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</si>
  <si>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</si>
  <si>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</si>
  <si>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</si>
  <si>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</si>
  <si>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</si>
  <si>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</si>
  <si>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</si>
  <si>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</si>
  <si>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</si>
  <si>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</si>
  <si>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</si>
  <si>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</si>
  <si>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</si>
  <si>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</si>
  <si>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</si>
  <si>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</si>
  <si>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</si>
  <si>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</si>
  <si>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</si>
  <si>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</si>
  <si>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</si>
  <si>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</si>
  <si>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</si>
  <si>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</si>
  <si>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</si>
  <si>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</si>
  <si>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</si>
  <si>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</si>
  <si>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</si>
  <si>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</si>
  <si>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</si>
  <si>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</si>
  <si>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</si>
  <si>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</si>
  <si>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</si>
  <si>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</si>
  <si>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</si>
  <si>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</si>
  <si>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</si>
  <si>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</si>
  <si>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</si>
  <si>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</si>
  <si>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</si>
  <si>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</si>
  <si>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</si>
  <si>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</si>
  <si>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</si>
  <si>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</si>
  <si>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</si>
  <si>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</si>
  <si>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</si>
  <si>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</si>
  <si>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</si>
  <si>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</si>
  <si>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</si>
  <si>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</si>
  <si>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</si>
  <si>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</si>
  <si>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</si>
  <si>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</si>
  <si>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</si>
  <si>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</si>
  <si>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</si>
  <si>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</si>
  <si>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</si>
  <si>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</si>
  <si>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</si>
  <si>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</si>
  <si>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</si>
  <si>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</si>
  <si>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</si>
  <si>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</si>
  <si>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</si>
  <si>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</si>
  <si>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</si>
  <si>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</si>
  <si>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</si>
  <si>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</si>
  <si>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</si>
  <si>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</si>
  <si>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</si>
  <si>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</si>
  <si>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</si>
  <si>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</si>
  <si>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</si>
  <si>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</si>
  <si>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</si>
  <si>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</si>
  <si>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</si>
  <si>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</si>
  <si>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</si>
  <si>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</si>
  <si>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</si>
  <si>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</si>
  <si>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</si>
  <si>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</si>
  <si>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</si>
  <si>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</si>
  <si>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</si>
  <si>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</si>
  <si>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</si>
  <si>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</si>
  <si>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</si>
  <si>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</si>
  <si>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</si>
  <si>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</si>
  <si>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</si>
  <si>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</si>
  <si>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</si>
  <si>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</si>
  <si>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</si>
  <si>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</si>
  <si>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</si>
  <si>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</si>
  <si>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</si>
  <si>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</si>
  <si>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</si>
  <si>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</si>
  <si>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</si>
  <si>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</si>
  <si>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</si>
  <si>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</si>
  <si>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</si>
  <si>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</si>
  <si>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</si>
  <si>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</si>
  <si>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</si>
  <si>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</si>
  <si>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</si>
  <si>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</si>
  <si>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</si>
  <si>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</si>
  <si>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</si>
  <si>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</si>
  <si>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</si>
  <si>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</si>
  <si>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</si>
  <si>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</si>
  <si>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</si>
  <si>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</si>
  <si>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</si>
  <si>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</si>
  <si>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</si>
  <si>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</si>
  <si>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</si>
  <si>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</si>
  <si>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</si>
  <si>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</si>
  <si>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</si>
  <si>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</si>
  <si>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</si>
  <si>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</si>
  <si>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</si>
  <si>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</si>
  <si>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</si>
  <si>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</si>
  <si>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</si>
  <si>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</si>
  <si>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</si>
  <si>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</si>
  <si>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</si>
  <si>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</si>
  <si>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</si>
  <si>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</si>
  <si>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</si>
  <si>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</si>
  <si>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</si>
  <si>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</si>
  <si>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</si>
  <si>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</si>
  <si>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</si>
  <si>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</si>
  <si>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</si>
  <si>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</si>
  <si>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</si>
  <si>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</si>
  <si>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</si>
  <si>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</si>
  <si>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</si>
  <si>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</si>
  <si>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</si>
  <si>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</si>
  <si>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</si>
  <si>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</si>
  <si>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</si>
  <si>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</si>
  <si>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</si>
  <si>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</si>
  <si>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</si>
  <si>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</si>
  <si>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</si>
  <si>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</si>
  <si>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</si>
  <si>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</si>
  <si>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</si>
  <si>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</si>
  <si>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</si>
  <si>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</si>
  <si>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</si>
  <si>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</si>
  <si>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</si>
  <si>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</si>
  <si>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</si>
  <si>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</si>
  <si>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</si>
  <si>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</si>
  <si>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</si>
  <si>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</si>
  <si>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</si>
  <si>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</si>
  <si>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</si>
  <si>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</si>
  <si>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</si>
  <si>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</si>
  <si>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</si>
  <si>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</si>
  <si>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</si>
  <si>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</si>
  <si>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</si>
  <si>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</si>
  <si>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</si>
  <si>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</si>
  <si>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</si>
  <si>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</si>
  <si>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</si>
  <si>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</si>
  <si>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</si>
  <si>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</si>
  <si>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</si>
  <si>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</si>
  <si>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</si>
  <si>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</si>
  <si>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</si>
  <si>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</si>
  <si>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</si>
  <si>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</si>
  <si>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</si>
  <si>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</si>
  <si>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</si>
  <si>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</si>
  <si>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</si>
  <si>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</si>
  <si>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</si>
  <si>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</si>
  <si>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</si>
  <si>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</si>
  <si>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</si>
  <si>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</si>
  <si>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</si>
  <si>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</si>
  <si>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</si>
  <si>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</si>
  <si>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</si>
  <si>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</si>
  <si>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</si>
  <si>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</si>
  <si>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</si>
  <si>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</si>
  <si>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</si>
  <si>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</si>
  <si>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</si>
  <si>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</si>
  <si>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</si>
  <si>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</si>
  <si>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</si>
  <si>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</si>
  <si>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</si>
  <si>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</si>
  <si>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</si>
  <si>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</si>
  <si>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</si>
  <si>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</si>
  <si>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</si>
  <si>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</si>
  <si>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</si>
  <si>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</si>
  <si>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</si>
  <si>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</si>
  <si>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</si>
  <si>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</si>
  <si>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</si>
  <si>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</si>
  <si>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</si>
  <si>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</si>
  <si>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</si>
  <si>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</si>
  <si>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</si>
  <si>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</si>
  <si>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</si>
  <si>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</si>
  <si>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</si>
  <si>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</si>
  <si>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</si>
  <si>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</si>
  <si>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</si>
  <si>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</si>
  <si>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</si>
  <si>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</si>
  <si>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</si>
  <si>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</si>
  <si>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</si>
  <si>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</si>
  <si>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</si>
  <si>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</si>
  <si>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</si>
  <si>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</si>
  <si>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</si>
  <si>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</si>
  <si>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</si>
  <si>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</si>
  <si>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</si>
  <si>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</si>
  <si>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</si>
  <si>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</si>
  <si>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</si>
  <si>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</si>
  <si>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</si>
  <si>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</si>
  <si>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</si>
  <si>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</si>
  <si>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</si>
  <si>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</si>
  <si>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</si>
  <si>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</si>
  <si>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</si>
  <si>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</si>
  <si>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</si>
  <si>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</si>
  <si>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</si>
  <si>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</si>
  <si>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</si>
  <si>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</si>
  <si>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</si>
  <si>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</si>
  <si>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</si>
  <si>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</si>
  <si>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</si>
  <si>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</si>
  <si>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</si>
  <si>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</si>
  <si>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</si>
  <si>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</si>
  <si>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</si>
  <si>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</si>
  <si>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</si>
  <si>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</si>
  <si>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</si>
  <si>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</si>
  <si>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</si>
  <si>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</si>
  <si>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</si>
  <si>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</si>
  <si>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</si>
  <si>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</si>
  <si>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</si>
  <si>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</si>
  <si>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</si>
  <si>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</si>
  <si>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</si>
  <si>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</si>
  <si>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</si>
  <si>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</si>
  <si>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</si>
  <si>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</si>
  <si>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</si>
  <si>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</si>
  <si>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</si>
  <si>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</si>
  <si>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</si>
  <si>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</si>
  <si>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</si>
  <si>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</si>
  <si>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</si>
  <si>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</si>
  <si>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</si>
  <si>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</si>
  <si>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</si>
  <si>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</si>
  <si>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</si>
  <si>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</si>
  <si>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</si>
  <si>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</si>
  <si>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</si>
  <si>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</si>
  <si>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</si>
  <si>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</si>
  <si>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</si>
  <si>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</si>
  <si>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</si>
  <si>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</si>
  <si>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</si>
  <si>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</si>
  <si>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</si>
  <si>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</si>
  <si>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</si>
  <si>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</si>
  <si>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</si>
  <si>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</si>
  <si>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</si>
  <si>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</si>
  <si>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</si>
  <si>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</si>
  <si>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</si>
  <si>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</si>
  <si>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</si>
  <si>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</si>
  <si>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</si>
  <si>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</si>
  <si>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</si>
  <si>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</si>
  <si>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</si>
  <si>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</si>
  <si>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</si>
  <si>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</si>
  <si>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</si>
  <si>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</si>
  <si>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</si>
  <si>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</si>
  <si>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</si>
  <si>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</si>
  <si>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</si>
  <si>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</si>
  <si>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</si>
  <si>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</si>
  <si>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</si>
  <si>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</si>
  <si>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</si>
  <si>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</si>
  <si>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</si>
  <si>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</si>
  <si>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</si>
  <si>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</si>
  <si>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</si>
  <si>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</si>
  <si>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</si>
  <si>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</si>
  <si>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</si>
  <si>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</si>
  <si>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</si>
  <si>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</si>
  <si>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</si>
  <si>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</si>
  <si>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</si>
  <si>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</si>
  <si>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</si>
  <si>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</si>
  <si>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</si>
  <si>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</si>
  <si>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</si>
  <si>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</si>
  <si>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</si>
  <si>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</si>
  <si>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</si>
  <si>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</si>
  <si>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</si>
  <si>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</si>
  <si>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</si>
  <si>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</si>
  <si>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</si>
  <si>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</si>
  <si>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</si>
  <si>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</si>
  <si>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</si>
  <si>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</si>
  <si>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</si>
  <si>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</si>
  <si>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</si>
  <si>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</si>
  <si>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</si>
  <si>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</si>
  <si>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</si>
  <si>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</si>
  <si>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</si>
  <si>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</si>
  <si>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</si>
  <si>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</si>
  <si>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</si>
  <si>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</si>
  <si>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</si>
  <si>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</si>
  <si>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</si>
  <si>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</si>
  <si>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</si>
  <si>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</si>
  <si>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</si>
  <si>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</si>
  <si>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</si>
  <si>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</si>
  <si>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</si>
  <si>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</si>
  <si>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</si>
  <si>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</si>
  <si>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</si>
  <si>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</si>
  <si>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</si>
  <si>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</si>
  <si>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</si>
  <si>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</si>
  <si>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</si>
  <si>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</si>
  <si>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</si>
  <si>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</si>
  <si>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</si>
  <si>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</si>
  <si>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</si>
  <si>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</si>
  <si>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</si>
  <si>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</si>
  <si>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</si>
  <si>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</si>
  <si>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</si>
  <si>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</si>
  <si>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</si>
  <si>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</si>
  <si>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</si>
  <si>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</si>
  <si>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</si>
  <si>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</si>
  <si>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</si>
  <si>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</si>
  <si>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</si>
  <si>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</si>
  <si>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</si>
  <si>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</si>
  <si>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</si>
  <si>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</si>
  <si>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</si>
  <si>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</si>
  <si>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</si>
  <si>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</si>
  <si>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</si>
  <si>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</si>
  <si>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</si>
  <si>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</si>
  <si>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</si>
  <si>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</si>
  <si>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</si>
  <si>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</si>
  <si>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</si>
  <si>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</si>
  <si>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</si>
  <si>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</si>
  <si>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</si>
  <si>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</si>
  <si>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</si>
  <si>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</si>
  <si>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</si>
  <si>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</si>
  <si>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</si>
  <si>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</si>
  <si>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</si>
  <si>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</si>
  <si>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</si>
  <si>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</si>
  <si>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</si>
  <si>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</si>
  <si>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</si>
  <si>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</si>
  <si>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</si>
  <si>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</si>
  <si>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</si>
  <si>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</si>
  <si>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</si>
  <si>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</si>
  <si>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</si>
  <si>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</si>
  <si>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</si>
  <si>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</si>
  <si>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</si>
  <si>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</si>
  <si>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</si>
  <si>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</si>
  <si>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</si>
  <si>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</si>
  <si>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</si>
  <si>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</si>
  <si>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</si>
  <si>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</si>
  <si>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</si>
  <si>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</si>
  <si>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</si>
  <si>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</si>
  <si>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</si>
  <si>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</si>
  <si>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</si>
  <si>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</si>
  <si>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</si>
  <si>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</si>
  <si>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</si>
  <si>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</si>
  <si>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</si>
  <si>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</si>
  <si>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</si>
  <si>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</si>
  <si>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</si>
  <si>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</si>
  <si>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</si>
  <si>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</si>
  <si>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</si>
  <si>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</si>
  <si>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</si>
  <si>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</si>
  <si>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</si>
  <si>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</si>
  <si>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</si>
  <si>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</si>
  <si>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</si>
  <si>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</si>
  <si>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</si>
  <si>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</si>
  <si>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</si>
  <si>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</si>
  <si>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</si>
  <si>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</si>
  <si>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</si>
  <si>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</si>
  <si>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</si>
  <si>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</si>
  <si>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</si>
  <si>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</si>
  <si>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</si>
  <si>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</si>
  <si>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</si>
  <si>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</si>
  <si>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</si>
  <si>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</si>
  <si>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</si>
  <si>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</si>
  <si>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</si>
  <si>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</si>
  <si>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</si>
  <si>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</si>
  <si>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</si>
  <si>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</si>
  <si>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</si>
  <si>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</si>
  <si>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</si>
  <si>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</si>
  <si>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</si>
  <si>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</si>
  <si>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</si>
  <si>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</si>
  <si>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</si>
  <si>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</si>
  <si>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</si>
  <si>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</si>
  <si>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</si>
  <si>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</si>
  <si>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</si>
  <si>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</si>
  <si>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</si>
  <si>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</si>
  <si>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</si>
  <si>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</si>
  <si>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</si>
  <si>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</si>
  <si>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</si>
  <si>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</si>
  <si>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</si>
  <si>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</si>
  <si>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</si>
  <si>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</si>
  <si>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</si>
  <si>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</si>
  <si>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</si>
  <si>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</si>
  <si>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</si>
  <si>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</si>
  <si>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</si>
  <si>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</si>
  <si>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</si>
  <si>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</si>
  <si>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</si>
  <si>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</si>
  <si>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</si>
  <si>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</si>
  <si>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</si>
  <si>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</si>
  <si>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</si>
  <si>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</si>
  <si>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</si>
  <si>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</si>
  <si>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</si>
  <si>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</si>
  <si>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</si>
  <si>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</si>
  <si>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</si>
  <si>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</si>
  <si>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</si>
  <si>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</si>
  <si>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</si>
  <si>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</si>
  <si>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</si>
  <si>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</si>
  <si>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</si>
  <si>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</si>
  <si>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</si>
  <si>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</si>
  <si>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</si>
  <si>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</si>
  <si>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</si>
  <si>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</si>
  <si>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</si>
  <si>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</si>
  <si>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</si>
  <si>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</si>
  <si>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</si>
  <si>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</si>
  <si>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</si>
  <si>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</si>
  <si>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</si>
  <si>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</si>
  <si>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</si>
  <si>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</si>
  <si>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</si>
  <si>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</si>
  <si>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</si>
  <si>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</si>
  <si>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</si>
  <si>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</si>
  <si>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</si>
  <si>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</si>
  <si>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</si>
  <si>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</si>
  <si>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</si>
  <si>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</si>
  <si>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</si>
  <si>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</si>
  <si>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</si>
  <si>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</si>
  <si>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</si>
  <si>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</si>
  <si>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</si>
  <si>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</si>
  <si>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</si>
  <si>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</si>
  <si>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</si>
  <si>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</si>
  <si>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</si>
  <si>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</si>
  <si>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</si>
  <si>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</si>
  <si>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</si>
  <si>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</si>
  <si>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</si>
  <si>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</si>
  <si>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</si>
  <si>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</si>
  <si>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</si>
  <si>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</si>
  <si>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</si>
  <si>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</si>
  <si>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</si>
  <si>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</si>
  <si>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</si>
  <si>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</si>
  <si>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</si>
  <si>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</si>
  <si>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</si>
  <si>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</si>
  <si>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</si>
  <si>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</si>
  <si>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</si>
  <si>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</si>
  <si>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</si>
  <si>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</si>
  <si>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</si>
  <si>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</si>
  <si>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</si>
  <si>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</si>
  <si>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</si>
  <si>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</si>
  <si>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</si>
  <si>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</si>
  <si>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</si>
  <si>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</si>
  <si>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</si>
  <si>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</si>
  <si>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</si>
  <si>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</si>
  <si>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</si>
  <si>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</si>
  <si>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</si>
  <si>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</si>
  <si>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</si>
  <si>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</si>
  <si>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</si>
  <si>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</si>
  <si>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</si>
  <si>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</si>
  <si>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</si>
  <si>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</si>
  <si>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</si>
  <si>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</si>
  <si>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</si>
  <si>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</si>
  <si>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</si>
  <si>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</si>
  <si>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</si>
  <si>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</si>
  <si>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</si>
  <si>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</si>
  <si>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</si>
  <si>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</si>
  <si>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</si>
  <si>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</si>
  <si>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</si>
  <si>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</si>
  <si>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</si>
  <si>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</si>
  <si>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</si>
  <si>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</si>
  <si>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</si>
  <si>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</si>
  <si>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</si>
  <si>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</si>
  <si>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</si>
  <si>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</si>
  <si>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</si>
  <si>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</si>
  <si>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</si>
  <si>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</si>
  <si>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</si>
  <si>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</si>
  <si>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</si>
  <si>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</si>
  <si>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</si>
  <si>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</si>
  <si>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</si>
  <si>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</si>
  <si>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</si>
  <si>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</si>
  <si>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</si>
  <si>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</si>
  <si>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</si>
  <si>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</si>
  <si>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</si>
  <si>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</si>
  <si>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</si>
  <si>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</si>
  <si>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</si>
  <si>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</si>
  <si>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</si>
  <si>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</si>
  <si>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</si>
  <si>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</si>
  <si>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</si>
  <si>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</si>
  <si>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</si>
  <si>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</si>
  <si>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</si>
  <si>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</si>
  <si>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</si>
  <si>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</si>
  <si>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</si>
  <si>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</si>
  <si>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</si>
  <si>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</si>
  <si>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</si>
  <si>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</si>
  <si>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</si>
  <si>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</si>
  <si>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</si>
  <si>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</si>
  <si>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</si>
  <si>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</si>
  <si>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</si>
  <si>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</si>
  <si>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</si>
  <si>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</si>
  <si>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</si>
  <si>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</si>
  <si>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</si>
  <si>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</si>
  <si>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</si>
  <si>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</si>
  <si>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</si>
  <si>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</si>
  <si>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</si>
  <si>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</si>
  <si>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</si>
  <si>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</si>
  <si>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</si>
  <si>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</si>
  <si>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</si>
  <si>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</si>
  <si>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</si>
  <si>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</si>
  <si>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</si>
  <si>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</si>
  <si>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</si>
  <si>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</si>
  <si>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</si>
  <si>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</si>
  <si>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</si>
  <si>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</si>
  <si>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</si>
  <si>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</si>
  <si>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</si>
  <si>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</si>
  <si>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</si>
  <si>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</si>
  <si>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</si>
  <si>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</si>
  <si>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</si>
  <si>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</si>
  <si>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</si>
  <si>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</si>
  <si>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</si>
  <si>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</si>
  <si>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</si>
  <si>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</si>
  <si>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</si>
  <si>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</si>
  <si>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</si>
  <si>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</si>
  <si>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</si>
  <si>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</si>
  <si>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</si>
  <si>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</si>
  <si>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</si>
  <si>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</si>
  <si>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</si>
  <si>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</si>
  <si>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</si>
  <si>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</si>
  <si>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</si>
  <si>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</si>
  <si>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</si>
  <si>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</si>
  <si>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</si>
  <si>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</si>
  <si>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</si>
  <si>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</si>
  <si>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</si>
  <si>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</si>
  <si>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</si>
  <si>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</si>
  <si>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</si>
  <si>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</si>
  <si>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</si>
  <si>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</si>
  <si>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</si>
  <si>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</si>
  <si>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</si>
  <si>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</si>
  <si>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</si>
  <si>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</si>
  <si>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</si>
  <si>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</si>
  <si>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</si>
  <si>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</si>
  <si>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</si>
  <si>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</si>
  <si>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</si>
  <si>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</si>
  <si>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</si>
  <si>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</si>
  <si>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</si>
  <si>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</si>
  <si>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</si>
  <si>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</si>
  <si>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</si>
  <si>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</si>
  <si>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</si>
  <si>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</si>
  <si>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</si>
  <si>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</si>
  <si>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</si>
  <si>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</si>
  <si>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</si>
  <si>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</si>
  <si>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</si>
  <si>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</si>
  <si>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</si>
  <si>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</si>
  <si>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</si>
  <si>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</si>
  <si>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</si>
  <si>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</si>
  <si>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</si>
  <si>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</si>
  <si>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</si>
  <si>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</si>
  <si>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</si>
  <si>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</si>
  <si>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</si>
  <si>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</si>
  <si>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</si>
  <si>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</si>
  <si>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</si>
  <si>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</si>
  <si>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</si>
  <si>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</si>
  <si>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</si>
  <si>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</si>
  <si>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</si>
  <si>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</si>
  <si>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</si>
  <si>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</si>
  <si>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</si>
  <si>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</si>
  <si>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</si>
  <si>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</si>
  <si>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</si>
  <si>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</si>
  <si>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</si>
  <si>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</si>
  <si>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</si>
  <si>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</si>
  <si>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</si>
  <si>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</si>
  <si>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</si>
  <si>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</si>
  <si>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</si>
  <si>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</si>
  <si>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</si>
  <si>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</si>
  <si>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</si>
  <si>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</si>
  <si>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</si>
  <si>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</si>
  <si>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</si>
  <si>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</si>
  <si>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</si>
  <si>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</si>
  <si>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</si>
  <si>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</si>
  <si>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</si>
  <si>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</si>
  <si>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</si>
  <si>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</si>
  <si>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</si>
  <si>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</si>
  <si>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</si>
  <si>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</si>
  <si>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</si>
  <si>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</si>
  <si>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</si>
  <si>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</si>
  <si>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</si>
  <si>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</si>
  <si>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</si>
  <si>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</si>
  <si>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</si>
  <si>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</si>
  <si>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</si>
  <si>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</si>
  <si>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</si>
  <si>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</si>
  <si>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</si>
  <si>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</si>
  <si>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</si>
  <si>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</si>
  <si>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</si>
  <si>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</si>
  <si>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</si>
  <si>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</si>
  <si>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</si>
  <si>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</si>
  <si>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</si>
  <si>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</si>
  <si>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</si>
  <si>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</si>
  <si>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</si>
  <si>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</si>
  <si>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</si>
  <si>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</si>
  <si>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</si>
  <si>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</si>
  <si>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</si>
  <si>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</si>
  <si>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</si>
  <si>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</si>
  <si>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</si>
  <si>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</si>
  <si>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</si>
  <si>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</si>
  <si>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</si>
  <si>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</si>
  <si>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</si>
  <si>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</si>
  <si>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</si>
  <si>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</si>
  <si>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</si>
  <si>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</si>
  <si>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</si>
  <si>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</si>
  <si>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</si>
  <si>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</si>
  <si>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</si>
  <si>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</si>
  <si>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</si>
  <si>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</si>
  <si>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</si>
  <si>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</si>
  <si>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</si>
  <si>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</si>
  <si>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</si>
  <si>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</si>
  <si>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</si>
  <si>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</si>
  <si>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</si>
  <si>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</si>
  <si>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</si>
  <si>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</si>
  <si>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</si>
  <si>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</si>
  <si>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</si>
  <si>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</si>
  <si>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</si>
  <si>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</si>
  <si>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</si>
  <si>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</si>
  <si>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</si>
  <si>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</si>
  <si>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</si>
  <si>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</si>
  <si>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</si>
  <si>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</si>
  <si>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</si>
  <si>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</si>
  <si>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</si>
  <si>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</si>
  <si>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</si>
  <si>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</si>
  <si>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</si>
  <si>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</si>
  <si>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</si>
  <si>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</si>
  <si>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</si>
  <si>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</si>
  <si>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</si>
  <si>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</si>
  <si>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</si>
  <si>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</si>
  <si>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</si>
  <si>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</si>
  <si>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</si>
  <si>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</si>
  <si>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</si>
  <si>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</si>
  <si>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</si>
  <si>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</si>
  <si>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</si>
  <si>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</si>
  <si>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</si>
  <si>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</si>
  <si>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</si>
  <si>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</si>
  <si>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</si>
  <si>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</si>
  <si>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</si>
  <si>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</si>
  <si>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</si>
  <si>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</si>
  <si>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</si>
  <si>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</si>
  <si>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</si>
  <si>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</si>
  <si>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</si>
  <si>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</si>
  <si>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</si>
  <si>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</si>
  <si>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</si>
  <si>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</si>
  <si>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</si>
  <si>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</si>
  <si>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</si>
  <si>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</si>
  <si>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</si>
  <si>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</si>
  <si>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</si>
  <si>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</si>
  <si>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</si>
  <si>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</si>
  <si>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</si>
  <si>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</si>
  <si>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</si>
  <si>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</si>
  <si>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</si>
  <si>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</si>
  <si>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</si>
  <si>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</si>
  <si>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</si>
  <si>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</si>
  <si>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</si>
  <si>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</si>
  <si>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</si>
  <si>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</si>
  <si>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</si>
  <si>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</si>
  <si>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</si>
  <si>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</si>
  <si>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</si>
  <si>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</si>
  <si>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</si>
  <si>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</si>
  <si>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</si>
  <si>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</si>
  <si>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</si>
  <si>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</si>
  <si>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</si>
  <si>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</si>
  <si>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</si>
  <si>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</si>
  <si>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</si>
  <si>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</si>
  <si>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</si>
  <si>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</si>
  <si>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</si>
  <si>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</si>
  <si>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</si>
  <si>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</si>
  <si>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</si>
  <si>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</si>
  <si>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</si>
  <si>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</si>
  <si>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</si>
  <si>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</si>
  <si>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</si>
  <si>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</si>
  <si>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</si>
  <si>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</si>
  <si>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</si>
  <si>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</si>
  <si>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</si>
  <si>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</si>
  <si>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</si>
  <si>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</si>
  <si>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</si>
  <si>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</si>
  <si>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</si>
  <si>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</si>
  <si>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</si>
  <si>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</si>
  <si>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</si>
  <si>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</si>
  <si>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</si>
  <si>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</si>
  <si>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</si>
  <si>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</si>
  <si>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</si>
  <si>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</si>
  <si>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</si>
  <si>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</si>
  <si>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</si>
  <si>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</si>
  <si>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</si>
  <si>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</si>
  <si>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</si>
  <si>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</si>
  <si>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</si>
  <si>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</si>
  <si>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</si>
  <si>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</si>
  <si>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</si>
  <si>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</si>
  <si>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</si>
  <si>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</si>
  <si>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</si>
  <si>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</si>
  <si>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</si>
  <si>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</si>
  <si>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</si>
  <si>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</si>
  <si>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</si>
  <si>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</si>
  <si>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</si>
  <si>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</si>
  <si>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</si>
  <si>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</si>
  <si>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</si>
  <si>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</si>
  <si>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</si>
  <si>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</si>
  <si>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</si>
  <si>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</si>
  <si>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</si>
  <si>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</si>
  <si>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</si>
  <si>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</si>
  <si>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</si>
  <si>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</si>
  <si>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</si>
  <si>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</si>
  <si>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</si>
  <si>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</si>
  <si>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</si>
  <si>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</si>
  <si>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</si>
  <si>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</si>
  <si>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</si>
  <si>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</si>
  <si>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</si>
  <si>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</si>
  <si>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</si>
  <si>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</si>
  <si>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</si>
  <si>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</si>
  <si>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</si>
  <si>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</si>
  <si>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</si>
  <si>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</si>
  <si>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</si>
  <si>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</si>
  <si>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</si>
  <si>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</si>
  <si>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</si>
  <si>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</si>
  <si>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</si>
  <si>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</si>
  <si>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</si>
  <si>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</si>
  <si>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</si>
  <si>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</si>
  <si>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</si>
  <si>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</si>
  <si>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</si>
  <si>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</si>
  <si>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</si>
  <si>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</si>
  <si>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</si>
  <si>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</si>
  <si>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</si>
  <si>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</si>
  <si>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</si>
  <si>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</si>
  <si>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</si>
  <si>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</si>
  <si>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</si>
  <si>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</si>
  <si>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</si>
  <si>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</si>
  <si>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</si>
  <si>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</si>
  <si>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</si>
  <si>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</si>
  <si>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</si>
  <si>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</si>
  <si>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</si>
  <si>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</si>
  <si>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</si>
  <si>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</si>
  <si>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</si>
  <si>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</si>
  <si>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</si>
  <si>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</si>
  <si>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</si>
  <si>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</si>
  <si>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</si>
  <si>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</si>
  <si>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</si>
  <si>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</si>
  <si>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</si>
  <si>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</si>
  <si>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</si>
  <si>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</si>
  <si>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</si>
  <si>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</si>
  <si>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</si>
  <si>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</si>
  <si>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</si>
  <si>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</si>
  <si>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</si>
  <si>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</si>
  <si>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</si>
  <si>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</si>
  <si>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</si>
  <si>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</si>
  <si>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</si>
  <si>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</si>
  <si>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</si>
  <si>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</si>
  <si>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</si>
  <si>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</si>
  <si>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</si>
  <si>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</si>
  <si>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</si>
  <si>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</si>
  <si>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</si>
  <si>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</si>
  <si>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</si>
  <si>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</si>
  <si>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</si>
  <si>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</si>
  <si>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</si>
  <si>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</si>
  <si>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</si>
  <si>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</si>
  <si>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</si>
  <si>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</si>
  <si>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</si>
  <si>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</si>
  <si>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</si>
  <si>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</si>
  <si>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</si>
  <si>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</si>
  <si>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</si>
  <si>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</si>
  <si>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</si>
  <si>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</si>
  <si>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</si>
  <si>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</si>
  <si>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</si>
  <si>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</si>
  <si>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</si>
  <si>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</si>
  <si>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</si>
  <si>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</si>
  <si>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</si>
  <si>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</si>
  <si>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</si>
  <si>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</si>
  <si>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</si>
  <si>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</si>
  <si>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</si>
  <si>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</si>
  <si>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</si>
  <si>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</si>
  <si>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</si>
  <si>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</si>
  <si>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</si>
  <si>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</si>
  <si>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</si>
  <si>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</si>
  <si>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</si>
  <si>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</si>
  <si>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</si>
  <si>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</si>
  <si>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</si>
  <si>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</si>
  <si>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</si>
  <si>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</si>
  <si>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</si>
  <si>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</si>
  <si>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</si>
  <si>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</si>
  <si>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</si>
  <si>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</si>
  <si>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</si>
  <si>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</si>
  <si>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</si>
  <si>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</si>
  <si>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</si>
  <si>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</si>
  <si>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</si>
  <si>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</si>
  <si>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</si>
  <si>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</si>
  <si>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</si>
  <si>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</si>
  <si>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</si>
  <si>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</si>
  <si>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</si>
  <si>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</si>
  <si>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</si>
  <si>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</si>
  <si>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</si>
  <si>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</si>
  <si>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</si>
  <si>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</si>
  <si>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</si>
  <si>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</si>
  <si>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</si>
  <si>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</si>
  <si>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</si>
  <si>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</si>
  <si>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</si>
  <si>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</si>
  <si>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</si>
  <si>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</si>
  <si>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</si>
  <si>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</si>
  <si>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</si>
  <si>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</si>
  <si>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</si>
  <si>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</si>
  <si>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</si>
  <si>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</si>
  <si>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</si>
  <si>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</si>
  <si>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</si>
  <si>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</si>
  <si>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</si>
  <si>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</si>
  <si>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</si>
  <si>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</si>
  <si>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</si>
  <si>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</si>
  <si>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</si>
  <si>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</si>
  <si>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</si>
  <si>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</si>
  <si>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</si>
  <si>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</si>
  <si>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</si>
  <si>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</si>
  <si>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</si>
  <si>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</si>
  <si>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</si>
  <si>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</si>
  <si>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</si>
  <si>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</si>
  <si>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</si>
  <si>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</si>
  <si>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</si>
  <si>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</si>
  <si>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</si>
  <si>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</si>
  <si>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</si>
  <si>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</si>
  <si>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</si>
  <si>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</si>
  <si>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</si>
  <si>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</si>
  <si>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</si>
  <si>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</si>
  <si>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</si>
  <si>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</si>
  <si>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</si>
  <si>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</si>
  <si>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</si>
  <si>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</si>
  <si>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</si>
  <si>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</si>
  <si>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</si>
  <si>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</si>
  <si>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</si>
  <si>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</si>
  <si>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</si>
  <si>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</si>
  <si>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</si>
  <si>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</si>
  <si>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</si>
  <si>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</si>
  <si>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</si>
  <si>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</si>
  <si>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</si>
  <si>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</si>
  <si>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</si>
  <si>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</si>
  <si>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</si>
  <si>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</si>
  <si>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</si>
  <si>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</si>
  <si>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</si>
  <si>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</si>
  <si>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</si>
  <si>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</si>
  <si>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</si>
  <si>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</si>
  <si>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</si>
  <si>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</si>
  <si>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</si>
  <si>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</si>
  <si>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</si>
  <si>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</si>
  <si>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</si>
  <si>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</si>
  <si>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</si>
  <si>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</si>
  <si>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</si>
  <si>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</si>
  <si>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</si>
  <si>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</si>
  <si>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</si>
  <si>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</si>
  <si>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</si>
  <si>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</si>
  <si>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</si>
  <si>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</si>
  <si>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</si>
  <si>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</si>
  <si>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</si>
  <si>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</si>
  <si>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</si>
  <si>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</si>
  <si>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</si>
  <si>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</si>
  <si>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</si>
  <si>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</si>
  <si>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</si>
  <si>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</si>
  <si>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</si>
  <si>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</si>
  <si>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</si>
  <si>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</si>
  <si>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</si>
  <si>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</si>
  <si>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</si>
  <si>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</si>
  <si>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</si>
  <si>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</si>
  <si>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</si>
  <si>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</si>
  <si>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</si>
  <si>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</si>
  <si>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</si>
  <si>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</si>
  <si>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</si>
  <si>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</si>
  <si>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</si>
  <si>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</si>
  <si>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</si>
  <si>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</si>
  <si>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</si>
  <si>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</si>
  <si>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</si>
  <si>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</si>
  <si>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</si>
  <si>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</si>
  <si>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</si>
  <si>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</si>
  <si>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</si>
  <si>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</si>
  <si>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</si>
  <si>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</si>
  <si>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</si>
  <si>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</si>
  <si>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</si>
  <si>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</si>
  <si>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</si>
  <si>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</si>
  <si>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</si>
  <si>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</si>
  <si>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</si>
  <si>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</si>
  <si>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</si>
  <si>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</si>
  <si>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</si>
  <si>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</si>
  <si>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</si>
  <si>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</si>
  <si>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</si>
  <si>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</si>
  <si>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</si>
  <si>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</si>
  <si>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</si>
  <si>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</si>
  <si>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</si>
  <si>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</si>
  <si>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</si>
  <si>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</si>
  <si>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</si>
  <si>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</si>
  <si>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</si>
  <si>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</si>
  <si>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</si>
  <si>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</si>
  <si>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</si>
  <si>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</si>
  <si>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</si>
  <si>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</si>
  <si>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</si>
  <si>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</si>
  <si>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</si>
  <si>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</si>
  <si>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</si>
  <si>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</si>
  <si>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</si>
  <si>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</si>
  <si>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</si>
  <si>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</si>
  <si>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</si>
  <si>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</si>
  <si>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</si>
  <si>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</si>
  <si>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</si>
  <si>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</si>
  <si>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</si>
  <si>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</si>
  <si>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</si>
  <si>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</si>
  <si>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</si>
  <si>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</si>
  <si>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</si>
  <si>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</si>
  <si>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</si>
  <si>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</si>
  <si>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</si>
  <si>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</si>
  <si>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</si>
  <si>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</si>
  <si>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</si>
  <si>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</si>
  <si>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</si>
  <si>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</si>
  <si>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</si>
  <si>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</si>
  <si>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</si>
  <si>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</si>
  <si>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</si>
  <si>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</si>
  <si>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</si>
  <si>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</si>
  <si>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</si>
  <si>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</si>
  <si>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</si>
  <si>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</si>
  <si>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</si>
  <si>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</si>
  <si>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</si>
  <si>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</si>
  <si>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</si>
  <si>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</si>
  <si>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</si>
  <si>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</si>
  <si>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</si>
  <si>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</si>
  <si>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</si>
  <si>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</si>
  <si>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</si>
  <si>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</si>
  <si>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</si>
  <si>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</si>
  <si>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</si>
  <si>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</si>
  <si>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</si>
  <si>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</si>
  <si>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</si>
  <si>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</si>
  <si>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</si>
  <si>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</si>
  <si>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</si>
  <si>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</si>
  <si>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</si>
  <si>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</si>
  <si>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</si>
  <si>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</si>
  <si>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</si>
  <si>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</si>
  <si>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</si>
  <si>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</si>
  <si>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</si>
  <si>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</si>
  <si>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</si>
  <si>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</si>
  <si>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</si>
  <si>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</si>
  <si>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</si>
  <si>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</si>
  <si>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</si>
  <si>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</si>
  <si>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</si>
  <si>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</si>
  <si>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</si>
  <si>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</si>
  <si>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</si>
  <si>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</si>
  <si>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</si>
  <si>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</si>
  <si>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</si>
  <si>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</si>
  <si>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</si>
  <si>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</si>
  <si>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</si>
  <si>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</si>
  <si>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</si>
  <si>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</si>
  <si>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</si>
  <si>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</si>
  <si>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</si>
  <si>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</si>
  <si>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</si>
  <si>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</si>
  <si>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</si>
  <si>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</si>
  <si>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</si>
  <si>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</si>
  <si>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</si>
  <si>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</si>
  <si>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</si>
  <si>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</si>
  <si>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</si>
  <si>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</si>
  <si>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</si>
  <si>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</si>
  <si>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</si>
  <si>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</si>
  <si>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</si>
  <si>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</si>
  <si>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</si>
  <si>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</si>
  <si>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</si>
  <si>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</si>
  <si>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</si>
  <si>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</si>
  <si>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</si>
  <si>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</si>
  <si>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</si>
  <si>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</si>
  <si>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</si>
  <si>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</si>
  <si>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</si>
  <si>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</si>
  <si>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</si>
  <si>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</si>
  <si>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</si>
  <si>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</si>
  <si>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</si>
  <si>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</si>
  <si>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</si>
  <si>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</si>
  <si>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</si>
  <si>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</si>
  <si>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</si>
  <si>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</si>
  <si>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</si>
  <si>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</si>
  <si>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</si>
  <si>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</si>
  <si>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</si>
  <si>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</si>
  <si>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</si>
  <si>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</si>
  <si>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</si>
  <si>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</si>
  <si>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</si>
  <si>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</si>
  <si>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</si>
  <si>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</si>
  <si>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</si>
  <si>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</si>
  <si>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</si>
  <si>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</si>
  <si>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</si>
  <si>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</si>
  <si>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</si>
  <si>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</si>
  <si>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</si>
  <si>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</si>
  <si>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</si>
  <si>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</si>
  <si>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</si>
  <si>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</si>
  <si>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</si>
  <si>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</si>
  <si>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</si>
  <si>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</si>
  <si>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</si>
  <si>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</si>
  <si>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</si>
  <si>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</si>
  <si>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</si>
  <si>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</si>
  <si>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</si>
  <si>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</si>
  <si>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</si>
  <si>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</si>
  <si>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</si>
  <si>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</si>
  <si>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</si>
  <si>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</si>
  <si>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</si>
  <si>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</si>
  <si>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</si>
  <si>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</si>
  <si>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</si>
  <si>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</si>
  <si>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</si>
  <si>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</si>
  <si>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</si>
  <si>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</si>
  <si>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</si>
  <si>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</si>
  <si>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</si>
  <si>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</si>
  <si>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</si>
  <si>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</si>
  <si>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</si>
  <si>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</si>
  <si>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</si>
  <si>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</si>
  <si>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</si>
  <si>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</si>
  <si>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</si>
  <si>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</si>
  <si>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</si>
  <si>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</si>
  <si>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</si>
  <si>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</si>
  <si>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</si>
  <si>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</si>
  <si>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</si>
  <si>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</si>
  <si>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</si>
  <si>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</si>
  <si>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</si>
  <si>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</si>
  <si>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</si>
  <si>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</si>
  <si>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</si>
  <si>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</si>
  <si>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</si>
  <si>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</si>
  <si>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</si>
  <si>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</si>
  <si>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</si>
  <si>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</si>
  <si>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</si>
  <si>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</si>
  <si>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</si>
  <si>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</si>
  <si>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</si>
  <si>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</si>
  <si>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</si>
  <si>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</si>
  <si>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</si>
  <si>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</si>
  <si>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</si>
  <si>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</si>
  <si>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</si>
  <si>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</si>
  <si>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</si>
  <si>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</si>
  <si>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</si>
  <si>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</si>
  <si>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</si>
  <si>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</si>
  <si>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</si>
  <si>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</si>
  <si>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</si>
  <si>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</si>
  <si>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</si>
  <si>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</si>
  <si>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</si>
  <si>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</si>
  <si>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</si>
  <si>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</si>
  <si>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</si>
  <si>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</si>
  <si>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</si>
  <si>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</si>
  <si>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</si>
  <si>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</si>
  <si>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</si>
  <si>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</si>
  <si>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</si>
  <si>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</si>
  <si>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</si>
  <si>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</si>
  <si>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</si>
  <si>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</si>
  <si>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</si>
  <si>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</si>
  <si>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</si>
  <si>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</si>
  <si>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</si>
  <si>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</si>
  <si>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</si>
  <si>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</si>
  <si>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</si>
  <si>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</si>
  <si>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</si>
  <si>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</si>
  <si>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</si>
  <si>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</si>
  <si>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</si>
  <si>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</si>
  <si>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</si>
  <si>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</si>
  <si>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</si>
  <si>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</si>
  <si>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</si>
  <si>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</si>
  <si>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</si>
  <si>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</si>
  <si>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</si>
  <si>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</si>
  <si>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</si>
  <si>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</si>
  <si>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</si>
  <si>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</si>
  <si>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</si>
  <si>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</si>
  <si>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</si>
  <si>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</si>
  <si>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</si>
  <si>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</si>
  <si>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</si>
  <si>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</si>
  <si>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</si>
  <si>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</si>
  <si>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</si>
  <si>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</si>
  <si>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</si>
  <si>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</si>
  <si>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</si>
  <si>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</si>
  <si>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</si>
  <si>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</si>
  <si>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</si>
  <si>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</si>
  <si>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</si>
  <si>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</si>
  <si>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</si>
  <si>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</si>
  <si>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</si>
  <si>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</si>
  <si>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</si>
  <si>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</si>
  <si>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</si>
  <si>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</si>
  <si>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</si>
  <si>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</si>
  <si>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</si>
  <si>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</si>
  <si>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</si>
  <si>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</si>
  <si>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</si>
  <si>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</si>
  <si>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</si>
  <si>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</si>
  <si>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</si>
  <si>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</si>
  <si>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</si>
  <si>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</si>
  <si>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</si>
  <si>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</si>
  <si>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</si>
  <si>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</si>
  <si>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</si>
  <si>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</si>
  <si>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</si>
  <si>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</si>
  <si>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</si>
  <si>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</si>
  <si>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</si>
  <si>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</si>
  <si>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</si>
  <si>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</si>
  <si>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</si>
  <si>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</si>
  <si>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</si>
  <si>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</si>
  <si>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</si>
  <si>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</si>
  <si>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</si>
  <si>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</si>
  <si>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</si>
  <si>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</si>
  <si>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</si>
  <si>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</si>
  <si>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</si>
  <si>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</si>
  <si>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</si>
  <si>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</si>
  <si>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</si>
  <si>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</si>
  <si>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</si>
  <si>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</si>
  <si>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</si>
  <si>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</si>
  <si>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</si>
  <si>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</si>
  <si>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</si>
  <si>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</si>
  <si>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</si>
  <si>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</si>
  <si>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</si>
  <si>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</si>
  <si>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</si>
  <si>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</si>
  <si>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</si>
  <si>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</si>
  <si>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</si>
  <si>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</si>
  <si>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</si>
  <si>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</si>
  <si>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</si>
  <si>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</si>
  <si>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</si>
  <si>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</si>
  <si>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</si>
  <si>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</si>
  <si>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</si>
  <si>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</si>
  <si>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</si>
  <si>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</si>
  <si>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</si>
  <si>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</si>
  <si>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</si>
  <si>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</si>
  <si>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</si>
  <si>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</si>
  <si>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</si>
  <si>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</si>
  <si>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</si>
  <si>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</si>
  <si>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</si>
  <si>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</si>
  <si>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</si>
  <si>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</si>
  <si>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</si>
  <si>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</si>
  <si>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</si>
  <si>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</si>
  <si>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</si>
  <si>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</si>
  <si>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</si>
  <si>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</si>
  <si>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</si>
  <si>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</si>
  <si>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</si>
  <si>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</si>
  <si>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</si>
  <si>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</si>
  <si>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</si>
  <si>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</si>
  <si>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</si>
  <si>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</si>
  <si>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</si>
  <si>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</si>
  <si>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</si>
  <si>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</si>
  <si>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</si>
  <si>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</si>
  <si>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</si>
  <si>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</si>
  <si>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</si>
  <si>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</si>
  <si>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</si>
  <si>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</si>
  <si>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</si>
  <si>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</si>
  <si>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</si>
  <si>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</si>
  <si>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</si>
  <si>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</si>
  <si>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</si>
  <si>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</si>
  <si>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</si>
  <si>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</si>
  <si>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</si>
  <si>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</si>
  <si>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</si>
  <si>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</si>
  <si>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</si>
  <si>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</si>
  <si>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</si>
  <si>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</si>
  <si>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</si>
  <si>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</si>
  <si>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</si>
  <si>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</si>
  <si>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</si>
  <si>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</si>
  <si>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</si>
  <si>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</si>
  <si>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</si>
  <si>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</si>
  <si>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</si>
  <si>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</si>
  <si>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</si>
  <si>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</si>
  <si>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</si>
  <si>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</si>
  <si>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</si>
  <si>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</si>
  <si>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</si>
  <si>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</si>
  <si>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</si>
  <si>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</si>
  <si>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</si>
  <si>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</si>
  <si>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</si>
  <si>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</si>
  <si>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</si>
  <si>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</si>
  <si>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</si>
  <si>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</si>
  <si>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</si>
  <si>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</si>
  <si>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</si>
  <si>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</si>
  <si>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</si>
  <si>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</si>
  <si>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</si>
  <si>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</si>
  <si>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</si>
  <si>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</si>
  <si>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</si>
  <si>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</si>
  <si>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</si>
  <si>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</si>
  <si>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</si>
  <si>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</si>
  <si>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</si>
  <si>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</si>
  <si>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</si>
  <si>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</si>
  <si>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</si>
  <si>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</si>
  <si>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</si>
  <si>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</si>
  <si>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</si>
  <si>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</si>
  <si>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</si>
  <si>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</si>
  <si>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</si>
  <si>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</si>
  <si>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</si>
  <si>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</si>
  <si>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</si>
  <si>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</si>
  <si>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</si>
  <si>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</si>
  <si>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</si>
  <si>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</si>
  <si>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</si>
  <si>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</si>
  <si>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</si>
  <si>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</si>
  <si>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</si>
  <si>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</si>
  <si>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</si>
  <si>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</si>
  <si>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</si>
  <si>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</si>
  <si>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</si>
  <si>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</si>
  <si>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</si>
  <si>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</si>
  <si>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</si>
  <si>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</si>
  <si>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</si>
  <si>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</si>
  <si>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</si>
  <si>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</si>
  <si>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</si>
  <si>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</si>
  <si>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</si>
  <si>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</si>
  <si>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</si>
  <si>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</si>
  <si>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</si>
  <si>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</si>
  <si>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</si>
  <si>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</si>
  <si>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</si>
  <si>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</si>
  <si>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</si>
  <si>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</si>
  <si>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</si>
  <si>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</si>
  <si>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</si>
  <si>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</si>
  <si>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</si>
  <si>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</si>
  <si>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</si>
  <si>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</si>
  <si>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</si>
  <si>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</si>
  <si>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</si>
  <si>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</si>
  <si>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</si>
  <si>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</si>
  <si>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</si>
  <si>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</si>
  <si>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</si>
  <si>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</si>
  <si>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</si>
  <si>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</si>
  <si>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</si>
  <si>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</si>
  <si>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</si>
  <si>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</si>
  <si>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</si>
  <si>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</si>
  <si>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</si>
  <si>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</si>
  <si>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</si>
  <si>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</si>
  <si>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</si>
  <si>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</si>
  <si>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</si>
  <si>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</si>
  <si>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</si>
  <si>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</si>
  <si>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</si>
  <si>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</si>
  <si>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</si>
  <si>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</si>
  <si>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</si>
  <si>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</si>
  <si>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</si>
  <si>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</si>
  <si>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</si>
  <si>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</si>
  <si>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</si>
  <si>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</si>
  <si>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</si>
  <si>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</si>
  <si>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</si>
  <si>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</si>
  <si>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</si>
  <si>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</si>
  <si>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</si>
  <si>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</si>
  <si>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</si>
  <si>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</si>
  <si>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</si>
  <si>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</si>
  <si>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</si>
  <si>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</si>
  <si>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</si>
  <si>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</si>
  <si>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</si>
  <si>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</si>
  <si>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</si>
  <si>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</si>
  <si>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</si>
  <si>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</si>
  <si>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</si>
  <si>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</si>
  <si>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</si>
  <si>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</si>
  <si>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</si>
  <si>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</si>
  <si>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</si>
  <si>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</si>
  <si>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</si>
  <si>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</si>
  <si>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</si>
  <si>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</si>
  <si>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</si>
  <si>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</si>
  <si>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</si>
  <si>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</si>
  <si>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</si>
  <si>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</si>
  <si>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</si>
  <si>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</si>
  <si>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</si>
  <si>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</si>
  <si>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</si>
  <si>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</si>
  <si>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</si>
  <si>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</si>
  <si>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</si>
  <si>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</si>
  <si>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</si>
  <si>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</si>
  <si>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</si>
  <si>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</si>
  <si>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</si>
  <si>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</si>
  <si>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</si>
  <si>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</si>
  <si>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</si>
  <si>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</si>
  <si>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</si>
  <si>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</si>
  <si>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</si>
  <si>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</si>
  <si>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</si>
  <si>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</si>
  <si>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</si>
  <si>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</si>
  <si>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</si>
  <si>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</si>
  <si>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</si>
  <si>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</si>
  <si>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</si>
  <si>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</si>
  <si>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</si>
  <si>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</si>
  <si>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</si>
  <si>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</si>
  <si>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</si>
  <si>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</si>
  <si>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</si>
  <si>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</si>
  <si>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</si>
  <si>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</si>
  <si>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</si>
  <si>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</si>
  <si>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</si>
  <si>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</si>
  <si>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</si>
  <si>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</si>
  <si>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</si>
  <si>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</si>
  <si>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</si>
  <si>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</si>
  <si>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</si>
  <si>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</si>
  <si>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</si>
  <si>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</si>
  <si>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</si>
  <si>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</si>
  <si>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</si>
  <si>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</si>
  <si>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</si>
  <si>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</si>
  <si>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</si>
  <si>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</si>
  <si>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</si>
  <si>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</si>
  <si>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</si>
  <si>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</si>
  <si>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</si>
  <si>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</si>
  <si>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</si>
  <si>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</si>
  <si>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</si>
  <si>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</si>
  <si>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</si>
  <si>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</si>
  <si>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</si>
  <si>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</si>
  <si>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</si>
  <si>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</si>
  <si>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</si>
  <si>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</si>
  <si>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</si>
  <si>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</si>
  <si>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</si>
  <si>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</si>
  <si>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</si>
  <si>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</si>
  <si>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</si>
  <si>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</si>
  <si>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</si>
  <si>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</si>
  <si>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</si>
  <si>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</si>
  <si>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</si>
  <si>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</si>
  <si>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</si>
  <si>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</si>
  <si>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</si>
  <si>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</si>
  <si>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</si>
  <si>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</si>
  <si>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</si>
  <si>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</si>
  <si>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</si>
  <si>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</si>
  <si>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</si>
  <si>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</si>
  <si>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</si>
  <si>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</si>
  <si>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</si>
  <si>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</si>
  <si>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</si>
  <si>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</si>
  <si>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</si>
  <si>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</si>
  <si>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</si>
  <si>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</si>
  <si>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</si>
  <si>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</si>
  <si>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</si>
  <si>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</si>
  <si>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</si>
  <si>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</si>
  <si>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</si>
  <si>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</si>
  <si>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</si>
  <si>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</si>
  <si>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</si>
  <si>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</si>
  <si>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</si>
  <si>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</si>
  <si>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</si>
  <si>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</si>
  <si>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</si>
  <si>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</si>
  <si>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</si>
  <si>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</si>
  <si>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</si>
  <si>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</si>
  <si>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</si>
  <si>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</si>
  <si>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</si>
  <si>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</si>
  <si>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</si>
  <si>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</si>
  <si>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</si>
  <si>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</si>
  <si>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</si>
  <si>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</si>
  <si>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</si>
  <si>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</si>
  <si>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</si>
  <si>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</si>
  <si>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</si>
  <si>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</si>
  <si>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</si>
  <si>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</si>
  <si>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</si>
  <si>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</si>
  <si>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</si>
  <si>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</si>
  <si>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</si>
  <si>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</si>
  <si>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</si>
  <si>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</si>
  <si>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</si>
  <si>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</si>
  <si>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</si>
  <si>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</si>
  <si>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</si>
  <si>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</si>
  <si>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</si>
  <si>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</si>
  <si>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</si>
  <si>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</si>
  <si>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</si>
  <si>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</si>
  <si>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</si>
  <si>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</si>
  <si>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</si>
  <si>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</si>
  <si>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</si>
  <si>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</si>
  <si>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</si>
  <si>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</si>
  <si>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</si>
  <si>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</si>
  <si>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</si>
  <si>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</si>
  <si>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</si>
  <si>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</si>
  <si>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</si>
  <si>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</si>
  <si>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</si>
  <si>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</si>
  <si>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</si>
  <si>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</si>
  <si>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</si>
  <si>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</si>
  <si>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</si>
  <si>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</si>
  <si>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</si>
  <si>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</si>
  <si>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</si>
  <si>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</si>
  <si>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</si>
  <si>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</si>
  <si>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</si>
  <si>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</si>
  <si>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</si>
  <si>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</si>
  <si>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</si>
  <si>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</si>
  <si>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</si>
  <si>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</si>
  <si>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</si>
  <si>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</si>
  <si>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</si>
  <si>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</si>
  <si>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</si>
  <si>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</si>
  <si>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</si>
  <si>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</si>
  <si>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</si>
  <si>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</si>
  <si>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</si>
  <si>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</si>
  <si>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</si>
  <si>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</si>
  <si>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</si>
  <si>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</si>
  <si>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</si>
  <si>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</si>
  <si>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</si>
  <si>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</si>
  <si>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</si>
  <si>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</si>
  <si>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</si>
  <si>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</si>
  <si>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</si>
  <si>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</si>
  <si>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</si>
  <si>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</si>
  <si>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</si>
  <si>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</si>
  <si>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</si>
  <si>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</si>
  <si>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</si>
  <si>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</si>
  <si>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</si>
  <si>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</si>
  <si>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</si>
  <si>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</si>
  <si>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</si>
  <si>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</si>
  <si>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</si>
  <si>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</si>
  <si>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</si>
  <si>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</si>
  <si>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</si>
  <si>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</si>
  <si>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</si>
  <si>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</si>
  <si>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</si>
  <si>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</si>
  <si>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</si>
  <si>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</si>
  <si>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</si>
  <si>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</si>
  <si>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</si>
  <si>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</si>
  <si>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</si>
  <si>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</si>
  <si>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</si>
  <si>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</si>
  <si>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</si>
  <si>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</si>
  <si>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</si>
  <si>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</si>
  <si>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</si>
  <si>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</si>
  <si>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</si>
  <si>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</si>
  <si>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</si>
  <si>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</si>
  <si>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</si>
  <si>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</si>
  <si>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</si>
  <si>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</si>
  <si>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</si>
  <si>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</si>
  <si>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</si>
  <si>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</si>
  <si>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</si>
  <si>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</si>
  <si>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</si>
  <si>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</si>
  <si>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</si>
  <si>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</si>
  <si>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</si>
  <si>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</si>
  <si>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</si>
  <si>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</si>
  <si>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</si>
  <si>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</si>
  <si>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</si>
  <si>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</si>
  <si>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</si>
  <si>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</si>
  <si>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</si>
  <si>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</si>
  <si>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</si>
  <si>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</si>
  <si>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</si>
  <si>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</si>
  <si>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</si>
  <si>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</si>
  <si>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</si>
  <si>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</si>
  <si>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</si>
  <si>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</si>
  <si>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</si>
  <si>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</si>
  <si>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</si>
  <si>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</si>
  <si>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</si>
  <si>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</si>
  <si>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</si>
  <si>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</si>
  <si>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</si>
  <si>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</si>
  <si>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</si>
  <si>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</si>
  <si>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</si>
  <si>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</si>
  <si>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</si>
  <si>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</si>
  <si>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</si>
  <si>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</si>
  <si>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</si>
  <si>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</si>
  <si>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</si>
  <si>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</si>
  <si>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</si>
  <si>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</si>
  <si>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</si>
  <si>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</si>
  <si>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</si>
  <si>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</si>
  <si>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</si>
  <si>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</si>
  <si>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</si>
  <si>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</si>
  <si>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</si>
  <si>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</si>
  <si>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</si>
  <si>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</si>
  <si>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</si>
  <si>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</si>
  <si>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</si>
  <si>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</si>
  <si>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</si>
  <si>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</si>
  <si>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</si>
  <si>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</si>
  <si>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</si>
  <si>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</si>
  <si>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</si>
  <si>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</si>
  <si>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</si>
  <si>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</si>
  <si>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</si>
  <si>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</si>
  <si>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</si>
  <si>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</si>
  <si>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</si>
  <si>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</si>
  <si>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</si>
  <si>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</si>
  <si>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</si>
  <si>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</si>
  <si>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</si>
  <si>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</si>
  <si>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</si>
  <si>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</si>
  <si>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</si>
  <si>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</si>
  <si>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</si>
  <si>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</si>
  <si>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</si>
  <si>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</si>
  <si>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</si>
  <si>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</si>
  <si>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</si>
  <si>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</si>
  <si>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</si>
  <si>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</si>
  <si>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</si>
  <si>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</si>
  <si>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</si>
  <si>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</si>
  <si>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</si>
  <si>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</si>
  <si>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</si>
  <si>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</si>
  <si>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</si>
  <si>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</si>
  <si>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</si>
  <si>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</si>
  <si>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</si>
  <si>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</si>
  <si>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</si>
  <si>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</si>
  <si>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</si>
  <si>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</si>
  <si>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</si>
  <si>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</si>
  <si>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</si>
  <si>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</si>
  <si>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</si>
  <si>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</si>
  <si>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</si>
  <si>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</si>
  <si>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</si>
  <si>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</si>
  <si>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</si>
  <si>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</si>
  <si>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</si>
  <si>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</si>
  <si>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</si>
  <si>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</si>
  <si>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</si>
  <si>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</si>
  <si>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</si>
  <si>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</si>
  <si>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</si>
  <si>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</si>
  <si>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</si>
  <si>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</si>
  <si>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</si>
  <si>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</si>
  <si>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</si>
  <si>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</si>
  <si>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</si>
  <si>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</si>
  <si>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</si>
  <si>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</si>
  <si>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</si>
  <si>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</si>
  <si>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</si>
  <si>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</si>
  <si>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</si>
  <si>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</si>
  <si>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</si>
  <si>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</si>
  <si>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</si>
  <si>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</si>
  <si>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</si>
  <si>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</si>
  <si>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</si>
  <si>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</si>
  <si>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</si>
  <si>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</si>
  <si>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</si>
  <si>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</si>
  <si>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</si>
  <si>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</si>
  <si>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</si>
  <si>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</si>
  <si>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</si>
  <si>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</si>
  <si>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</si>
  <si>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</si>
  <si>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</si>
  <si>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</si>
  <si>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</si>
  <si>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</si>
  <si>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</si>
  <si>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</si>
  <si>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</si>
  <si>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</si>
  <si>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</si>
  <si>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</si>
  <si>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</si>
  <si>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</si>
  <si>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</si>
  <si>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</si>
  <si>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</si>
  <si>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</si>
  <si>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</si>
  <si>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</si>
  <si>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</si>
  <si>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</si>
  <si>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</si>
  <si>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</si>
  <si>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</si>
  <si>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</si>
  <si>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</si>
  <si>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</si>
  <si>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</si>
  <si>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</si>
  <si>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</si>
  <si>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</si>
  <si>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</si>
  <si>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</si>
  <si>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</si>
  <si>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</si>
  <si>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</si>
  <si>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</si>
  <si>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</si>
  <si>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</si>
  <si>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</si>
  <si>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</si>
  <si>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</si>
  <si>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</si>
  <si>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</si>
  <si>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</si>
  <si>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</si>
  <si>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</si>
  <si>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</si>
  <si>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</si>
  <si>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</si>
  <si>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</si>
  <si>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</si>
  <si>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</si>
  <si>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</si>
  <si>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</si>
  <si>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</si>
  <si>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</si>
  <si>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</si>
  <si>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</si>
  <si>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</si>
  <si>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</si>
  <si>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</si>
  <si>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</si>
  <si>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</si>
  <si>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</si>
  <si>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</si>
  <si>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</si>
  <si>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</si>
  <si>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</si>
  <si>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</si>
  <si>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</si>
  <si>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</si>
  <si>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</si>
  <si>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</si>
  <si>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</si>
  <si>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</si>
  <si>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</si>
  <si>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</si>
  <si>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</si>
  <si>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</si>
  <si>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</si>
  <si>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</si>
  <si>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</si>
  <si>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</si>
  <si>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</si>
  <si>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</si>
  <si>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</si>
  <si>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</si>
  <si>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</si>
  <si>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</si>
  <si>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</si>
  <si>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</si>
  <si>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</si>
  <si>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</si>
  <si>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</si>
  <si>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</si>
  <si>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</si>
  <si>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</si>
  <si>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</si>
  <si>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</si>
  <si>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</si>
  <si>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</si>
  <si>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</si>
  <si>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</si>
  <si>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</si>
  <si>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</si>
  <si>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</si>
  <si>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</si>
  <si>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</si>
  <si>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</si>
  <si>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</si>
  <si>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</si>
  <si>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</si>
  <si>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</si>
  <si>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</si>
  <si>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</si>
  <si>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</si>
  <si>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</si>
  <si>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</si>
  <si>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</si>
  <si>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</si>
  <si>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</si>
  <si>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</si>
  <si>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</si>
  <si>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</si>
  <si>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</si>
  <si>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</si>
  <si>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</si>
  <si>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</si>
  <si>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</si>
  <si>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</si>
  <si>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</si>
  <si>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</si>
  <si>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</si>
  <si>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</si>
  <si>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</si>
  <si>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</si>
  <si>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</si>
  <si>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</si>
  <si>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</si>
  <si>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</si>
  <si>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</si>
  <si>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</si>
  <si>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</si>
  <si>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</si>
  <si>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</si>
  <si>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</si>
  <si>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</si>
  <si>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</si>
  <si>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</si>
  <si>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</si>
  <si>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</si>
  <si>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</si>
  <si>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</si>
  <si>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</si>
  <si>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</si>
  <si>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</si>
  <si>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</si>
  <si>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</si>
  <si>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</si>
  <si>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</si>
  <si>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</si>
  <si>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</si>
  <si>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</si>
  <si>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</si>
  <si>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</si>
  <si>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</si>
  <si>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</si>
  <si>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</si>
  <si>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</si>
  <si>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</si>
  <si>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</si>
  <si>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</si>
  <si>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</si>
  <si>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</si>
  <si>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</si>
  <si>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</si>
  <si>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</si>
  <si>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</si>
  <si>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</si>
  <si>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</si>
  <si>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</si>
  <si>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</si>
  <si>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</si>
  <si>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</si>
  <si>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</si>
  <si>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</si>
  <si>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</si>
  <si>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</si>
  <si>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</si>
  <si>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</si>
  <si>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</si>
  <si>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</si>
  <si>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</si>
  <si>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</si>
  <si>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</si>
  <si>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</si>
  <si>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</si>
  <si>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</si>
  <si>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</si>
  <si>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</si>
  <si>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</si>
  <si>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</si>
  <si>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</si>
  <si>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</si>
  <si>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</si>
  <si>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</si>
  <si>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</si>
  <si>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</si>
  <si>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</si>
  <si>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</si>
  <si>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</si>
  <si>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</si>
  <si>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</si>
  <si>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</si>
  <si>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</si>
  <si>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</si>
  <si>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</si>
  <si>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</si>
  <si>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</si>
  <si>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</si>
  <si>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</si>
  <si>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</si>
  <si>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</si>
  <si>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</si>
  <si>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</si>
  <si>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</si>
  <si>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</si>
  <si>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</si>
  <si>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</si>
  <si>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</si>
  <si>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</si>
  <si>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</si>
  <si>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</si>
  <si>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</si>
  <si>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</si>
  <si>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</si>
  <si>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</si>
  <si>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</si>
  <si>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</si>
  <si>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</si>
  <si>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</si>
  <si>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</si>
  <si>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</si>
  <si>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</si>
  <si>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</si>
  <si>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</si>
  <si>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</si>
  <si>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</si>
  <si>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</si>
  <si>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</si>
  <si>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</si>
  <si>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</si>
  <si>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</si>
  <si>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</si>
  <si>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</si>
  <si>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</si>
  <si>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</si>
  <si>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</si>
  <si>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</si>
  <si>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</si>
  <si>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</si>
  <si>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</si>
  <si>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</si>
  <si>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</si>
  <si>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</si>
  <si>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</si>
  <si>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</si>
  <si>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</si>
  <si>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</si>
  <si>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</si>
  <si>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</si>
  <si>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</si>
  <si>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</si>
  <si>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</si>
  <si>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</si>
  <si>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</si>
  <si>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</si>
  <si>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</si>
  <si>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</si>
  <si>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</si>
  <si>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</si>
  <si>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</si>
  <si>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</si>
  <si>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</si>
  <si>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</si>
  <si>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</si>
  <si>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</si>
  <si>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</si>
  <si>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</si>
  <si>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</si>
  <si>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</si>
  <si>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</si>
  <si>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</si>
  <si>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</si>
  <si>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</si>
  <si>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</si>
  <si>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</si>
  <si>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</si>
  <si>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</si>
  <si>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</si>
  <si>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</si>
  <si>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</si>
  <si>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</si>
  <si>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</si>
  <si>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</si>
  <si>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</si>
  <si>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</si>
  <si>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</si>
  <si>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</si>
  <si>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</si>
  <si>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</si>
  <si>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</si>
  <si>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</si>
  <si>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</si>
  <si>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</si>
  <si>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</si>
  <si>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</si>
  <si>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</si>
  <si>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</si>
  <si>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</si>
  <si>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</si>
  <si>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</si>
  <si>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</si>
  <si>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</si>
  <si>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</si>
  <si>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</si>
  <si>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</si>
  <si>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</si>
  <si>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</si>
  <si>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</si>
  <si>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</si>
  <si>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</si>
  <si>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</si>
  <si>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</si>
  <si>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</si>
  <si>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</si>
  <si>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</si>
  <si>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</si>
  <si>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</si>
  <si>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</si>
  <si>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</si>
  <si>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</si>
  <si>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</si>
  <si>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</si>
  <si>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</si>
  <si>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</si>
  <si>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</si>
  <si>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</si>
  <si>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</si>
  <si>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</si>
  <si>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</si>
  <si>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</si>
  <si>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</si>
  <si>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</si>
  <si>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</si>
  <si>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</si>
  <si>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</si>
  <si>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</si>
  <si>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</si>
  <si>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</si>
  <si>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</si>
  <si>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</si>
  <si>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</si>
  <si>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</si>
  <si>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</si>
  <si>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</si>
  <si>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</si>
  <si>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</si>
  <si>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</si>
  <si>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</si>
  <si>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</si>
  <si>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</si>
  <si>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</si>
  <si>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</si>
  <si>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</si>
  <si>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</si>
  <si>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</si>
  <si>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</si>
  <si>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</si>
  <si>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</si>
  <si>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</si>
  <si>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</si>
  <si>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</si>
  <si>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</si>
  <si>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</si>
  <si>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</si>
  <si>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</si>
  <si>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</si>
  <si>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</si>
  <si>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</si>
  <si>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</si>
  <si>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</si>
  <si>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</si>
  <si>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</si>
  <si>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</si>
  <si>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</si>
  <si>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</si>
  <si>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</si>
  <si>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</si>
  <si>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</si>
  <si>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</si>
  <si>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</si>
  <si>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</si>
  <si>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</si>
  <si>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</si>
  <si>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</si>
  <si>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</si>
  <si>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</si>
  <si>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</si>
  <si>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</si>
  <si>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</si>
  <si>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</si>
  <si>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</si>
  <si>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</si>
  <si>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</si>
  <si>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</si>
  <si>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</si>
  <si>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</si>
  <si>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</si>
  <si>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</si>
  <si>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</si>
  <si>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</si>
  <si>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</si>
  <si>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</si>
  <si>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</si>
  <si>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</si>
  <si>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</si>
  <si>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</si>
  <si>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</si>
  <si>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</si>
  <si>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</si>
  <si>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</si>
  <si>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</si>
  <si>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</si>
  <si>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</si>
  <si>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</si>
  <si>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</si>
  <si>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</si>
  <si>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</si>
  <si>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</si>
  <si>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</si>
  <si>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</si>
  <si>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</si>
  <si>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</si>
  <si>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</si>
  <si>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</si>
  <si>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</si>
  <si>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</si>
  <si>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</si>
  <si>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</si>
  <si>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</si>
  <si>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</si>
  <si>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</si>
  <si>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</si>
  <si>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</si>
  <si>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</si>
  <si>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</si>
  <si>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</si>
  <si>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</si>
  <si>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</si>
  <si>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</si>
  <si>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</si>
  <si>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</si>
  <si>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</si>
  <si>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</si>
  <si>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</si>
  <si>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</si>
  <si>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</si>
  <si>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</si>
  <si>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</si>
  <si>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</si>
  <si>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</si>
  <si>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</si>
  <si>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</si>
  <si>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</si>
  <si>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</si>
  <si>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</si>
  <si>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</si>
  <si>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</si>
  <si>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</si>
  <si>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</si>
  <si>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</si>
  <si>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</si>
  <si>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</si>
  <si>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</si>
  <si>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</si>
  <si>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</si>
  <si>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</si>
  <si>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</si>
  <si>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</si>
  <si>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</si>
  <si>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</si>
  <si>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</si>
  <si>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</si>
  <si>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</si>
  <si>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</si>
  <si>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</si>
  <si>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</si>
  <si>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</si>
  <si>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</si>
  <si>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</si>
  <si>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</si>
  <si>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</si>
  <si>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</si>
  <si>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</si>
  <si>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</si>
  <si>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</si>
  <si>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</si>
  <si>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</si>
  <si>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</si>
  <si>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</si>
  <si>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</si>
  <si>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</si>
  <si>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</si>
  <si>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</si>
  <si>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</si>
  <si>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</si>
  <si>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</si>
  <si>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</si>
  <si>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</si>
  <si>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</si>
  <si>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</si>
  <si>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</si>
  <si>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</si>
  <si>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</si>
  <si>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</si>
  <si>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</si>
  <si>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</si>
  <si>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</si>
  <si>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</si>
  <si>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</si>
  <si>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</si>
  <si>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</si>
  <si>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</si>
  <si>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</si>
  <si>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</si>
  <si>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</si>
  <si>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</si>
  <si>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</si>
  <si>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</si>
  <si>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</si>
  <si>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</si>
  <si>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</si>
  <si>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</si>
  <si>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</si>
  <si>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</si>
  <si>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</si>
  <si>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</si>
  <si>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</si>
  <si>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</si>
  <si>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</si>
  <si>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</si>
  <si>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</si>
  <si>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</si>
  <si>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</si>
  <si>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</si>
  <si>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</si>
  <si>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</si>
  <si>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</si>
  <si>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</si>
  <si>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</si>
  <si>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</si>
  <si>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</si>
  <si>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</si>
  <si>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</si>
  <si>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</si>
  <si>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</si>
  <si>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</si>
  <si>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</si>
  <si>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</si>
  <si>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</si>
  <si>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</si>
  <si>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</si>
  <si>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</si>
  <si>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</si>
  <si>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</si>
  <si>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</si>
  <si>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</si>
  <si>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</si>
  <si>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</si>
  <si>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</si>
  <si>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</si>
  <si>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</si>
  <si>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</si>
  <si>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</si>
  <si>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</si>
  <si>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</si>
  <si>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</si>
  <si>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</si>
  <si>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</si>
  <si>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</si>
  <si>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</si>
  <si>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</si>
  <si>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</si>
  <si>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</si>
  <si>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</si>
  <si>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</si>
  <si>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</si>
  <si>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</si>
  <si>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</si>
  <si>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</si>
  <si>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</si>
  <si>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</si>
  <si>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</si>
  <si>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</si>
  <si>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</si>
  <si>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</si>
  <si>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</si>
  <si>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</si>
  <si>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</si>
  <si>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</si>
  <si>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</si>
  <si>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</si>
  <si>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</si>
  <si>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</si>
  <si>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</si>
  <si>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</si>
  <si>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</si>
  <si>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</si>
  <si>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</si>
  <si>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</si>
  <si>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</si>
  <si>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</si>
  <si>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</si>
  <si>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</si>
  <si>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</si>
  <si>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</si>
  <si>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</si>
  <si>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</si>
  <si>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</si>
  <si>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</si>
  <si>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</si>
  <si>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</si>
  <si>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</si>
  <si>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</si>
  <si>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</si>
  <si>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</si>
  <si>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</si>
  <si>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</si>
  <si>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</si>
  <si>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</si>
  <si>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</si>
  <si>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</si>
  <si>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</si>
  <si>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</si>
  <si>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</si>
  <si>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</si>
  <si>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</si>
  <si>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</si>
  <si>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</si>
  <si>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</si>
  <si>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</si>
  <si>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</si>
  <si>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</si>
  <si>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</si>
  <si>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</si>
  <si>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</si>
  <si>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</si>
  <si>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</si>
  <si>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</si>
  <si>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</si>
  <si>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</si>
  <si>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</si>
  <si>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</si>
  <si>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</si>
  <si>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</si>
  <si>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</si>
  <si>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</si>
  <si>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</si>
  <si>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</si>
  <si>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</si>
  <si>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</si>
  <si>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</si>
  <si>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</si>
  <si>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</si>
  <si>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</si>
  <si>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</si>
  <si>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</si>
  <si>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</si>
  <si>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</si>
  <si>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</si>
  <si>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</si>
  <si>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</si>
  <si>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</si>
  <si>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</si>
  <si>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</si>
  <si>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</si>
  <si>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</si>
  <si>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</si>
  <si>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</si>
  <si>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</si>
  <si>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</si>
  <si>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</si>
  <si>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</si>
  <si>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</si>
  <si>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</si>
  <si>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</si>
  <si>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</si>
  <si>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</si>
  <si>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</si>
  <si>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</si>
  <si>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</si>
  <si>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</si>
  <si>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</si>
  <si>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</si>
  <si>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</si>
  <si>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</si>
  <si>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</si>
  <si>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</si>
  <si>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</si>
  <si>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</si>
  <si>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</si>
  <si>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</si>
  <si>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</si>
  <si>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</si>
  <si>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</si>
  <si>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</si>
  <si>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</si>
  <si>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</si>
  <si>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</si>
  <si>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</si>
  <si>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</si>
  <si>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</si>
  <si>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</si>
  <si>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</si>
  <si>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</si>
  <si>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</si>
  <si>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</si>
  <si>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</si>
  <si>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</si>
  <si>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</si>
  <si>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</si>
  <si>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</si>
  <si>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</si>
  <si>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</si>
  <si>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</si>
  <si>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</si>
  <si>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</si>
  <si>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</si>
  <si>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</si>
  <si>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</si>
  <si>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</si>
  <si>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</si>
  <si>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</si>
  <si>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</si>
  <si>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</si>
  <si>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</si>
  <si>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</si>
  <si>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</si>
  <si>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</si>
  <si>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</si>
  <si>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</si>
  <si>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</si>
  <si>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</si>
  <si>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</si>
  <si>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</si>
  <si>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</si>
  <si>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</si>
  <si>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</si>
  <si>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</si>
  <si>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</si>
  <si>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</si>
  <si>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</si>
  <si>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</si>
  <si>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</si>
  <si>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</si>
  <si>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</si>
  <si>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</si>
  <si>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</si>
  <si>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</si>
  <si>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</si>
  <si>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</si>
  <si>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</si>
  <si>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</si>
  <si>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</si>
  <si>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</si>
  <si>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</si>
  <si>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</si>
  <si>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</si>
  <si>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</si>
  <si>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</si>
  <si>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</si>
  <si>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</si>
  <si>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</si>
  <si>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</si>
  <si>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</si>
  <si>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</si>
  <si>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</si>
  <si>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</si>
  <si>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</si>
  <si>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</si>
  <si>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</si>
  <si>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</si>
  <si>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</si>
  <si>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</si>
  <si>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</si>
  <si>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</si>
  <si>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</si>
  <si>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</si>
  <si>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</si>
  <si>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</si>
  <si>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</si>
  <si>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</si>
  <si>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</si>
  <si>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</si>
  <si>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</si>
  <si>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</si>
  <si>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</si>
  <si>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</si>
  <si>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</si>
  <si>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</si>
  <si>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</si>
  <si>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</si>
  <si>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</si>
  <si>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</si>
  <si>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</si>
  <si>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</si>
  <si>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</si>
  <si>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</si>
  <si>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</si>
  <si>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</si>
  <si>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</si>
  <si>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</si>
  <si>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</si>
  <si>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</si>
  <si>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</si>
  <si>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</si>
  <si>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</si>
  <si>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</si>
  <si>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</si>
  <si>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</si>
  <si>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</si>
  <si>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</si>
  <si>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</si>
  <si>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</si>
  <si>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</si>
  <si>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</si>
  <si>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</si>
  <si>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</si>
  <si>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</si>
  <si>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</si>
  <si>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</si>
  <si>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</si>
  <si>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</si>
  <si>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</si>
  <si>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</si>
  <si>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</si>
  <si>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</si>
  <si>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</si>
  <si>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</si>
  <si>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</si>
  <si>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</si>
  <si>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</si>
  <si>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</si>
  <si>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</si>
  <si>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</si>
  <si>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</si>
  <si>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</si>
  <si>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</si>
  <si>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</si>
  <si>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</si>
  <si>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</si>
  <si>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</si>
  <si>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</si>
  <si>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</si>
  <si>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</si>
  <si>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</si>
  <si>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</si>
  <si>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</si>
  <si>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</si>
  <si>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</si>
  <si>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</si>
  <si>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</si>
  <si>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</si>
  <si>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</si>
  <si>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</si>
  <si>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</si>
  <si>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</si>
  <si>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</si>
  <si>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</si>
  <si>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</si>
  <si>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</si>
  <si>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</si>
  <si>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</si>
  <si>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</si>
  <si>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</si>
  <si>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</si>
  <si>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</si>
  <si>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</si>
  <si>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</si>
  <si>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</si>
  <si>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</si>
  <si>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</si>
  <si>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</si>
  <si>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</si>
  <si>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</si>
  <si>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</si>
  <si>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</si>
  <si>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</si>
  <si>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</si>
  <si>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</si>
  <si>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</si>
  <si>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</si>
  <si>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</si>
  <si>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</si>
  <si>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</si>
  <si>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</si>
  <si>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</si>
  <si>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</si>
  <si>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</si>
  <si>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</si>
  <si>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</si>
  <si>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</si>
  <si>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</si>
  <si>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</si>
  <si>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</si>
  <si>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</si>
  <si>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</si>
  <si>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</si>
  <si>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</si>
  <si>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</si>
  <si>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</si>
  <si>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</si>
  <si>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</si>
  <si>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</si>
  <si>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</si>
  <si>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</si>
  <si>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</si>
  <si>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</si>
  <si>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</si>
  <si>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</si>
  <si>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</si>
  <si>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</si>
  <si>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</si>
  <si>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</si>
  <si>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</si>
  <si>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</si>
  <si>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</si>
  <si>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</si>
  <si>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</si>
  <si>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</si>
  <si>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</si>
  <si>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</si>
  <si>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</si>
  <si>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</si>
  <si>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</si>
  <si>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</si>
  <si>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</si>
  <si>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</si>
  <si>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</si>
  <si>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</si>
  <si>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</si>
  <si>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</si>
  <si>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</si>
  <si>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</si>
  <si>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</si>
  <si>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</si>
  <si>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</si>
  <si>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</si>
  <si>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</si>
  <si>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</si>
  <si>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</si>
  <si>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</si>
  <si>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</si>
  <si>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</si>
  <si>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</si>
  <si>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</si>
  <si>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</si>
  <si>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</si>
  <si>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</si>
  <si>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</si>
  <si>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</si>
  <si>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</si>
  <si>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</si>
  <si>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</si>
  <si>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</si>
  <si>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</si>
  <si>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</si>
  <si>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</si>
  <si>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</si>
  <si>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</si>
  <si>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</si>
  <si>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</si>
  <si>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</si>
  <si>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</si>
  <si>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</si>
  <si>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</si>
  <si>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</si>
  <si>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</si>
  <si>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</si>
  <si>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</si>
  <si>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</si>
  <si>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</si>
  <si>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</si>
  <si>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</si>
  <si>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</si>
  <si>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</si>
  <si>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</si>
  <si>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</si>
  <si>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</si>
  <si>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</si>
  <si>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</si>
  <si>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</si>
  <si>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</si>
  <si>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</si>
  <si>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</si>
  <si>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</si>
  <si>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</si>
  <si>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</si>
  <si>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</si>
  <si>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</si>
  <si>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</si>
  <si>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</si>
  <si>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</si>
  <si>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</si>
  <si>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</si>
  <si>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</si>
  <si>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</si>
  <si>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</si>
  <si>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</si>
  <si>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</si>
  <si>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</si>
  <si>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</si>
  <si>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</si>
  <si>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</si>
  <si>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</si>
  <si>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</si>
  <si>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</si>
  <si>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</si>
  <si>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</si>
  <si>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</si>
  <si>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</si>
  <si>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</si>
  <si>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</si>
  <si>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</si>
  <si>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</si>
  <si>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</si>
  <si>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</si>
  <si>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</si>
  <si>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</si>
  <si>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</si>
  <si>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</si>
  <si>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</si>
  <si>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</si>
  <si>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</si>
  <si>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</si>
  <si>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</si>
  <si>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</si>
  <si>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</si>
  <si>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</si>
  <si>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</si>
  <si>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</si>
  <si>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</si>
  <si>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</si>
  <si>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</si>
  <si>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</si>
  <si>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</si>
  <si>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</si>
  <si>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</si>
  <si>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</si>
  <si>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</si>
  <si>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</si>
  <si>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</si>
  <si>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</si>
  <si>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</si>
  <si>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</si>
  <si>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</si>
  <si>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</si>
  <si>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</si>
  <si>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</si>
  <si>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</si>
  <si>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</si>
  <si>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</si>
  <si>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</si>
  <si>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</si>
  <si>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</si>
  <si>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</si>
  <si>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</si>
  <si>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</si>
  <si>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</si>
  <si>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</si>
  <si>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</si>
  <si>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</si>
  <si>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</si>
  <si>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</si>
  <si>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</si>
  <si>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</si>
  <si>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</si>
  <si>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</si>
  <si>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</si>
  <si>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</si>
  <si>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</si>
  <si>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</si>
  <si>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</si>
  <si>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</si>
  <si>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</si>
  <si>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</si>
  <si>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</si>
  <si>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</si>
  <si>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</si>
  <si>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</si>
  <si>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</si>
  <si>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</si>
  <si>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</si>
  <si>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</si>
  <si>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</si>
  <si>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</si>
  <si>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</si>
  <si>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</si>
  <si>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</si>
  <si>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</si>
  <si>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</si>
  <si>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</si>
  <si>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</si>
  <si>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</si>
  <si>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</si>
  <si>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</si>
  <si>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</si>
  <si>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</si>
  <si>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</si>
  <si>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</si>
  <si>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</si>
  <si>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</si>
  <si>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</si>
  <si>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</si>
  <si>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</si>
  <si>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</si>
  <si>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</si>
  <si>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</si>
  <si>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</si>
  <si>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</si>
  <si>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</si>
  <si>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</si>
  <si>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</si>
  <si>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</si>
  <si>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</si>
  <si>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</si>
  <si>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</si>
  <si>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</si>
  <si>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</si>
  <si>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</si>
  <si>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</si>
  <si>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</si>
  <si>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</si>
  <si>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</si>
  <si>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</si>
  <si>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</si>
  <si>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</si>
  <si>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</si>
  <si>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</si>
  <si>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</si>
  <si>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</si>
  <si>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</si>
  <si>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</si>
  <si>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</si>
  <si>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</si>
  <si>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</si>
  <si>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</si>
  <si>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</si>
  <si>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</si>
  <si>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</si>
  <si>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</si>
  <si>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</si>
  <si>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</si>
  <si>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</si>
  <si>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</si>
  <si>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</si>
  <si>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</si>
  <si>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</si>
  <si>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</si>
  <si>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</si>
  <si>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</si>
  <si>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</si>
  <si>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</si>
  <si>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</si>
  <si>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</si>
  <si>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</si>
  <si>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</si>
  <si>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</si>
  <si>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</si>
  <si>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</si>
  <si>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</si>
  <si>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</si>
  <si>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</si>
  <si>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</si>
  <si>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</si>
  <si>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</si>
  <si>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</si>
  <si>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</si>
  <si>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</si>
  <si>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</si>
  <si>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</si>
  <si>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</si>
  <si>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</si>
  <si>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</si>
  <si>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</si>
  <si>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</si>
  <si>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</si>
  <si>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</si>
  <si>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</si>
  <si>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</si>
  <si>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</si>
  <si>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</si>
  <si>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</si>
  <si>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</si>
  <si>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</si>
  <si>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</si>
  <si>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</si>
  <si>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</si>
  <si>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</si>
  <si>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</si>
  <si>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</si>
  <si>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</si>
  <si>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</si>
  <si>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</si>
  <si>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</si>
  <si>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</si>
  <si>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</si>
  <si>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</si>
  <si>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</si>
  <si>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</si>
  <si>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</si>
  <si>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</si>
  <si>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</si>
  <si>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</si>
  <si>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</si>
  <si>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</si>
  <si>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</si>
  <si>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</si>
  <si>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</si>
  <si>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</si>
  <si>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</si>
  <si>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</si>
  <si>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</si>
  <si>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</si>
  <si>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</si>
  <si>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</si>
  <si>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</si>
  <si>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</si>
  <si>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</si>
  <si>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</si>
  <si>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</si>
  <si>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</si>
  <si>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</si>
  <si>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</si>
  <si>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</si>
  <si>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</si>
  <si>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</si>
  <si>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</si>
  <si>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</si>
  <si>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</si>
  <si>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</si>
  <si>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</si>
  <si>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</si>
  <si>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</si>
  <si>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</si>
  <si>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</si>
  <si>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</si>
  <si>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</si>
  <si>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</si>
  <si>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</si>
  <si>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</si>
  <si>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</si>
  <si>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</si>
  <si>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</si>
  <si>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</si>
  <si>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</si>
  <si>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</si>
  <si>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</si>
  <si>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</si>
  <si>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</si>
  <si>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</si>
  <si>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</si>
  <si>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</si>
  <si>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</si>
  <si>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</si>
  <si>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</si>
  <si>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</si>
  <si>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</si>
  <si>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</si>
  <si>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</si>
  <si>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</si>
  <si>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</si>
  <si>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</si>
  <si>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</si>
  <si>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</si>
  <si>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</si>
  <si>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</si>
  <si>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</si>
  <si>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</si>
  <si>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</si>
  <si>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</si>
  <si>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</si>
  <si>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</si>
  <si>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</si>
  <si>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</si>
  <si>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</si>
  <si>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</si>
  <si>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</si>
  <si>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</si>
  <si>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</si>
  <si>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</si>
  <si>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</si>
  <si>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</si>
  <si>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</si>
  <si>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</si>
  <si>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</si>
  <si>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</si>
  <si>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</si>
  <si>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</si>
  <si>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</si>
  <si>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</si>
  <si>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</si>
  <si>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</si>
  <si>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</si>
  <si>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</si>
  <si>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</si>
  <si>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</si>
  <si>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</si>
  <si>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</si>
  <si>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</si>
  <si>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</si>
  <si>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</si>
  <si>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</si>
  <si>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</si>
  <si>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</si>
  <si>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</si>
  <si>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</si>
  <si>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</si>
  <si>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</si>
  <si>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</si>
  <si>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</si>
  <si>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</si>
  <si>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</si>
  <si>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</si>
  <si>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</si>
  <si>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</si>
  <si>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</si>
  <si>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</si>
  <si>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</si>
  <si>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</si>
  <si>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</si>
  <si>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</si>
  <si>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</si>
  <si>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</si>
  <si>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</si>
  <si>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</si>
  <si>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</si>
  <si>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</si>
  <si>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</si>
  <si>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</si>
  <si>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</si>
  <si>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</si>
  <si>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</si>
  <si>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</si>
  <si>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</si>
  <si>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</si>
  <si>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</si>
  <si>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</si>
  <si>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</si>
  <si>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</si>
  <si>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</si>
  <si>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</si>
  <si>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</si>
  <si>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</si>
  <si>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</si>
  <si>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</si>
  <si>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</si>
  <si>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</si>
  <si>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</si>
  <si>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</si>
  <si>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</si>
  <si>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</si>
  <si>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</si>
  <si>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</si>
  <si>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</si>
  <si>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</si>
  <si>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</si>
  <si>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</si>
  <si>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</si>
  <si>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</si>
  <si>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</si>
  <si>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</si>
  <si>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</si>
  <si>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</si>
  <si>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</si>
  <si>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</si>
  <si>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</si>
  <si>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</si>
  <si>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</si>
  <si>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</si>
  <si>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</si>
  <si>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</si>
  <si>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</si>
  <si>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</si>
  <si>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</si>
  <si>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</si>
  <si>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</si>
  <si>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</si>
  <si>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</si>
  <si>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</si>
  <si>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</si>
  <si>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</si>
  <si>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</si>
  <si>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</si>
  <si>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</si>
  <si>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</si>
  <si>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</si>
  <si>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</si>
  <si>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</si>
  <si>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</si>
  <si>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</si>
  <si>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</si>
  <si>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</si>
  <si>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</si>
  <si>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</si>
  <si>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</si>
  <si>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</si>
  <si>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</si>
  <si>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</si>
  <si>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</si>
  <si>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</si>
  <si>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</si>
  <si>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</si>
  <si>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</si>
  <si>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</si>
  <si>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</si>
  <si>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</si>
  <si>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</si>
  <si>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</si>
  <si>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</si>
  <si>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</si>
  <si>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</si>
  <si>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</si>
  <si>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</si>
  <si>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</si>
  <si>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</si>
  <si>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</si>
  <si>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</si>
  <si>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</si>
  <si>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</si>
  <si>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</si>
  <si>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</si>
  <si>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</si>
  <si>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</si>
  <si>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</si>
  <si>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</si>
  <si>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</si>
  <si>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</si>
  <si>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</si>
  <si>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</si>
  <si>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</si>
  <si>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</si>
  <si>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</si>
  <si>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</si>
  <si>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</si>
  <si>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</si>
  <si>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</si>
  <si>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</si>
  <si>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</si>
  <si>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</si>
  <si>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</si>
  <si>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</si>
  <si>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</si>
  <si>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</si>
  <si>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</si>
  <si>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</si>
  <si>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</si>
  <si>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</si>
  <si>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</si>
  <si>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</si>
  <si>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</si>
  <si>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</si>
  <si>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</si>
  <si>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</si>
  <si>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</si>
  <si>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</si>
  <si>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</si>
  <si>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</si>
  <si>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</si>
  <si>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</si>
  <si>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</si>
  <si>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</si>
  <si>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</si>
  <si>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</si>
  <si>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</si>
  <si>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</si>
  <si>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</si>
  <si>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</si>
  <si>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</si>
  <si>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</si>
  <si>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</si>
  <si>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</si>
  <si>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</si>
  <si>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</si>
  <si>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</si>
  <si>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</si>
  <si>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</si>
  <si>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</si>
  <si>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</si>
  <si>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</si>
  <si>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</si>
  <si>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</si>
  <si>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</si>
  <si>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</si>
  <si>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</si>
  <si>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</si>
  <si>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</si>
  <si>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</si>
  <si>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</si>
  <si>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</si>
  <si>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</si>
  <si>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</si>
  <si>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</si>
  <si>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</si>
  <si>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</si>
  <si>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</si>
  <si>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</si>
  <si>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</si>
  <si>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</si>
  <si>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</si>
  <si>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</si>
  <si>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</si>
  <si>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</si>
  <si>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</si>
  <si>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</si>
  <si>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</si>
  <si>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</si>
  <si>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</si>
  <si>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</si>
  <si>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</si>
  <si>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</si>
  <si>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</si>
  <si>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</si>
  <si>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</si>
  <si>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</si>
  <si>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</si>
  <si>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</si>
  <si>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</si>
  <si>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</si>
  <si>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</si>
  <si>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</si>
  <si>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</si>
  <si>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</si>
  <si>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</si>
  <si>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</si>
  <si>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</si>
  <si>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</si>
  <si>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</si>
  <si>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</si>
  <si>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</si>
  <si>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</si>
  <si>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</si>
  <si>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</si>
  <si>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</si>
  <si>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</si>
  <si>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</si>
  <si>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</si>
  <si>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</si>
  <si>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</si>
  <si>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</si>
  <si>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</si>
  <si>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</si>
  <si>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</si>
  <si>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</si>
  <si>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</si>
  <si>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</si>
  <si>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</si>
  <si>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</si>
  <si>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</si>
  <si>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</si>
  <si>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</si>
  <si>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</si>
  <si>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</si>
  <si>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</si>
  <si>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</si>
  <si>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</si>
  <si>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</si>
  <si>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</si>
  <si>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</si>
  <si>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</si>
  <si>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</si>
  <si>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</si>
  <si>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</si>
  <si>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</si>
  <si>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</si>
  <si>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</si>
  <si>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</si>
  <si>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</si>
  <si>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</si>
  <si>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</si>
  <si>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</si>
  <si>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</si>
  <si>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</si>
  <si>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</si>
  <si>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</si>
  <si>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</si>
  <si>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</si>
  <si>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</si>
  <si>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</si>
  <si>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</si>
  <si>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</si>
  <si>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</si>
  <si>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</si>
  <si>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</si>
  <si>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</si>
  <si>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</si>
  <si>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</si>
  <si>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</si>
  <si>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</si>
  <si>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</si>
  <si>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</si>
  <si>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</si>
  <si>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</si>
  <si>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</si>
  <si>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</si>
  <si>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</si>
  <si>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</si>
  <si>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</si>
  <si>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</si>
  <si>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</si>
  <si>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</si>
  <si>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</si>
  <si>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</si>
  <si>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</si>
  <si>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</si>
  <si>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</si>
  <si>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</si>
  <si>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</si>
  <si>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</si>
  <si>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</si>
  <si>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</si>
  <si>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</si>
  <si>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</si>
  <si>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</si>
  <si>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</si>
  <si>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</si>
  <si>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</si>
  <si>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</si>
  <si>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</si>
  <si>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</si>
  <si>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</si>
  <si>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</si>
  <si>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</si>
  <si>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</si>
  <si>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</si>
  <si>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</si>
  <si>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</si>
  <si>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</si>
  <si>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</si>
  <si>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</si>
  <si>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</si>
  <si>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</si>
  <si>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</si>
  <si>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</si>
  <si>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</si>
  <si>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</si>
  <si>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</si>
  <si>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</si>
  <si>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</si>
  <si>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</si>
  <si>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</si>
  <si>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</si>
  <si>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</si>
  <si>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</si>
  <si>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</si>
  <si>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</si>
  <si>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</si>
  <si>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</si>
  <si>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</si>
  <si>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</si>
  <si>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</si>
  <si>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</si>
  <si>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</si>
  <si>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</si>
  <si>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</si>
  <si>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</si>
  <si>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</si>
  <si>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</si>
  <si>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</si>
  <si>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</si>
  <si>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</si>
  <si>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</si>
  <si>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</si>
  <si>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</si>
  <si>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</si>
  <si>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</si>
  <si>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</si>
  <si>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</si>
  <si>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</si>
  <si>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</si>
  <si>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</si>
  <si>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</si>
  <si>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</si>
  <si>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</si>
  <si>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</si>
  <si>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</si>
  <si>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</si>
  <si>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</si>
  <si>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</si>
  <si>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</si>
  <si>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</si>
  <si>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</si>
  <si>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</si>
  <si>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</si>
  <si>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</si>
  <si>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</si>
  <si>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</si>
  <si>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</si>
  <si>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</si>
  <si>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</si>
  <si>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</si>
  <si>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</si>
  <si>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</si>
  <si>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</si>
  <si>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</si>
  <si>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</si>
  <si>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</si>
  <si>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</si>
  <si>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</si>
  <si>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</si>
  <si>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</si>
  <si>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</si>
  <si>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</si>
  <si>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</si>
  <si>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</si>
  <si>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</si>
  <si>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</si>
  <si>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</si>
  <si>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</si>
  <si>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</si>
  <si>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</si>
  <si>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</si>
  <si>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</si>
  <si>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</si>
  <si>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</si>
  <si>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</si>
  <si>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</si>
  <si>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</si>
  <si>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</si>
  <si>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</si>
  <si>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</si>
  <si>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</si>
  <si>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</si>
  <si>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</si>
  <si>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</si>
  <si>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</si>
  <si>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</si>
  <si>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</si>
  <si>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</si>
  <si>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</si>
  <si>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</si>
  <si>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</si>
  <si>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</si>
  <si>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</si>
  <si>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</si>
  <si>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</si>
  <si>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</si>
  <si>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</si>
  <si>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</si>
  <si>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</si>
  <si>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</si>
  <si>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</si>
  <si>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</si>
  <si>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</si>
  <si>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</si>
  <si>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</si>
  <si>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</si>
  <si>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</si>
  <si>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</si>
  <si>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</si>
  <si>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</si>
  <si>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</si>
  <si>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</si>
  <si>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</si>
  <si>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</si>
  <si>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</si>
  <si>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</si>
  <si>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</si>
  <si>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</si>
  <si>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</si>
  <si>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</si>
  <si>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</si>
  <si>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</si>
  <si>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</si>
  <si>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</si>
  <si>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</si>
  <si>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</si>
  <si>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</si>
  <si>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</si>
  <si>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</si>
  <si>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</si>
  <si>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</si>
  <si>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</si>
  <si>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</si>
  <si>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</si>
  <si>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</si>
  <si>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</si>
  <si>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</si>
  <si>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</si>
  <si>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</si>
  <si>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</si>
  <si>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</si>
  <si>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</si>
  <si>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</si>
  <si>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</si>
  <si>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</si>
  <si>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</si>
  <si>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</si>
  <si>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</si>
  <si>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</si>
  <si>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</si>
  <si>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</si>
  <si>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</si>
  <si>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</si>
  <si>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</si>
  <si>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</si>
  <si>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</si>
  <si>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</si>
  <si>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</si>
  <si>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</si>
  <si>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</si>
  <si>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</si>
  <si>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</si>
  <si>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</si>
  <si>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</si>
  <si>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</si>
  <si>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</si>
  <si>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</si>
  <si>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</si>
  <si>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</si>
  <si>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</si>
  <si>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</si>
  <si>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</si>
  <si>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</si>
  <si>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</si>
  <si>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</si>
  <si>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</si>
  <si>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</si>
  <si>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</si>
  <si>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</si>
  <si>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</si>
  <si>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</si>
  <si>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</si>
  <si>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</si>
  <si>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</si>
  <si>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</si>
  <si>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</si>
  <si>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</si>
  <si>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</si>
  <si>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</si>
  <si>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</si>
  <si>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</si>
  <si>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</si>
  <si>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</si>
  <si>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</si>
  <si>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</si>
  <si>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</si>
  <si>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</si>
  <si>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</si>
  <si>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</si>
  <si>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</si>
  <si>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</si>
  <si>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</si>
  <si>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</si>
  <si>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</si>
  <si>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</si>
  <si>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</si>
  <si>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</si>
  <si>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</si>
  <si>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</si>
  <si>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</si>
  <si>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</si>
  <si>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</si>
  <si>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</si>
  <si>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</si>
  <si>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</si>
  <si>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</si>
  <si>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</si>
  <si>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</si>
  <si>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</si>
  <si>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</si>
  <si>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</si>
  <si>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</si>
  <si>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</si>
  <si>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</si>
  <si>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</si>
  <si>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</si>
  <si>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</si>
  <si>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</si>
  <si>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</si>
  <si>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</si>
  <si>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</si>
  <si>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</si>
  <si>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</si>
  <si>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</si>
  <si>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</si>
  <si>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</si>
  <si>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</si>
  <si>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</si>
  <si>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</si>
  <si>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</si>
  <si>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</si>
  <si>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</si>
  <si>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</si>
  <si>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</si>
  <si>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</si>
  <si>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</si>
  <si>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</si>
  <si>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</si>
  <si>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</si>
  <si>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</si>
  <si>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</si>
  <si>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</si>
  <si>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</si>
  <si>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</si>
  <si>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</si>
  <si>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</si>
  <si>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</si>
  <si>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</si>
  <si>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</si>
  <si>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</si>
  <si>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</si>
  <si>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</si>
  <si>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</si>
  <si>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</si>
  <si>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</si>
  <si>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</si>
  <si>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</si>
  <si>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</si>
  <si>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</si>
  <si>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</si>
  <si>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</si>
  <si>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</si>
  <si>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</si>
  <si>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</si>
  <si>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</si>
  <si>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</si>
  <si>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</si>
  <si>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</si>
  <si>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</si>
  <si>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</si>
  <si>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</si>
  <si>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</si>
  <si>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</si>
  <si>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</si>
  <si>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</si>
  <si>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</si>
  <si>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</si>
  <si>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</si>
  <si>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</si>
  <si>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</si>
  <si>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</si>
  <si>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</si>
  <si>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</si>
  <si>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</si>
  <si>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</si>
  <si>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</si>
  <si>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</si>
  <si>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</si>
  <si>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</si>
  <si>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</si>
  <si>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</si>
  <si>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</si>
  <si>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</si>
  <si>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</si>
  <si>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</si>
  <si>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</si>
  <si>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</si>
  <si>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</si>
  <si>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</si>
  <si>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</si>
  <si>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</si>
  <si>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</si>
  <si>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</si>
  <si>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</si>
  <si>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</si>
  <si>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</si>
  <si>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</si>
  <si>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</si>
  <si>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</si>
  <si>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</si>
  <si>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</si>
  <si>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</si>
  <si>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</si>
  <si>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</si>
  <si>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</si>
  <si>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</si>
  <si>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</si>
  <si>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</si>
  <si>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</si>
  <si>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</si>
  <si>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</si>
  <si>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</si>
  <si>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</si>
  <si>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</si>
  <si>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</si>
  <si>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</si>
  <si>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</si>
  <si>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</si>
  <si>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</si>
  <si>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</si>
  <si>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</si>
  <si>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</si>
  <si>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</si>
  <si>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</si>
  <si>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</si>
  <si>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</si>
  <si>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</si>
  <si>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</si>
  <si>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</si>
  <si>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</si>
  <si>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</si>
  <si>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</si>
  <si>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</si>
  <si>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</si>
  <si>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</si>
  <si>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</si>
  <si>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</si>
  <si>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</si>
  <si>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</si>
  <si>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</si>
  <si>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</si>
  <si>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</si>
  <si>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</si>
  <si>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</si>
  <si>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</si>
  <si>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</si>
  <si>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</si>
  <si>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</si>
  <si>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</si>
  <si>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</si>
  <si>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</si>
  <si>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</si>
  <si>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</si>
  <si>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</si>
  <si>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</si>
  <si>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</si>
  <si>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</si>
  <si>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</si>
  <si>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</si>
  <si>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</si>
  <si>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</si>
  <si>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</si>
  <si>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</si>
  <si>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</si>
  <si>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</si>
  <si>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</si>
  <si>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</si>
  <si>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</si>
  <si>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</si>
  <si>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</si>
  <si>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</si>
  <si>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</si>
  <si>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</si>
  <si>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</si>
  <si>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</si>
  <si>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</si>
  <si>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</si>
  <si>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</si>
  <si>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</si>
  <si>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</si>
  <si>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</si>
  <si>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</si>
  <si>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</si>
  <si>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</si>
  <si>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</si>
  <si>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</si>
  <si>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</si>
  <si>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</si>
  <si>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</si>
  <si>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</si>
  <si>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</si>
  <si>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</si>
  <si>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</si>
  <si>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</si>
  <si>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</si>
  <si>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</si>
  <si>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</si>
  <si>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</si>
  <si>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</si>
  <si>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</si>
  <si>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</si>
  <si>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</si>
  <si>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</si>
  <si>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</si>
  <si>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</si>
  <si>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</si>
  <si>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</si>
  <si>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</si>
  <si>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</si>
  <si>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</si>
  <si>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</si>
  <si>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</si>
  <si>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</si>
  <si>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</si>
  <si>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</si>
  <si>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</si>
  <si>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</si>
  <si>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</si>
  <si>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</si>
  <si>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</si>
  <si>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</si>
  <si>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</si>
  <si>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</si>
  <si>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</si>
  <si>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</si>
  <si>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</si>
  <si>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</si>
  <si>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</si>
  <si>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</si>
  <si>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</si>
  <si>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</si>
  <si>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</si>
  <si>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</si>
  <si>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</si>
  <si>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</si>
  <si>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</si>
  <si>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</si>
  <si>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</si>
  <si>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</si>
  <si>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</si>
  <si>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</si>
  <si>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</si>
  <si>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</si>
  <si>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</si>
  <si>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</si>
  <si>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</si>
  <si>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</si>
  <si>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</si>
  <si>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</si>
  <si>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</si>
  <si>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</si>
  <si>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</si>
  <si>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</si>
  <si>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</si>
  <si>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</si>
  <si>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</si>
  <si>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</si>
  <si>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</si>
  <si>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</si>
  <si>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</si>
  <si>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</si>
  <si>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</si>
  <si>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</si>
  <si>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</si>
  <si>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</si>
  <si>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</si>
  <si>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</si>
  <si>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</si>
  <si>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</si>
  <si>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</si>
  <si>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</si>
  <si>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</si>
  <si>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</si>
  <si>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</si>
  <si>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</si>
  <si>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</si>
  <si>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</si>
  <si>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</si>
  <si>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</si>
  <si>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</si>
  <si>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</si>
  <si>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</si>
  <si>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</si>
  <si>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</si>
  <si>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</si>
  <si>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</si>
  <si>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</si>
  <si>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</si>
  <si>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</si>
  <si>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</si>
  <si>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</si>
  <si>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</si>
  <si>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</si>
  <si>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</si>
  <si>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</si>
  <si>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</si>
  <si>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</si>
  <si>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</si>
  <si>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</si>
  <si>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</si>
  <si>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</si>
  <si>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</si>
  <si>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</si>
  <si>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</si>
  <si>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</si>
  <si>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</si>
  <si>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</si>
  <si>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</si>
  <si>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</si>
  <si>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</si>
  <si>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</si>
  <si>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</si>
  <si>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</si>
  <si>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</si>
  <si>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</si>
  <si>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</si>
  <si>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</si>
  <si>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</si>
  <si>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</si>
  <si>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</si>
  <si>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</si>
  <si>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</si>
  <si>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</si>
  <si>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</si>
  <si>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</si>
  <si>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</si>
  <si>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</si>
  <si>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</si>
  <si>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</si>
  <si>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</si>
  <si>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</si>
  <si>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</si>
  <si>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</si>
  <si>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</si>
  <si>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</si>
  <si>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</si>
  <si>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</si>
  <si>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</si>
  <si>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</si>
  <si>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</si>
  <si>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</si>
  <si>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</si>
  <si>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</si>
  <si>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</si>
  <si>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</si>
  <si>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</si>
  <si>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</si>
  <si>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</si>
  <si>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</si>
  <si>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</si>
  <si>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</si>
  <si>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</si>
  <si>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</si>
  <si>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</si>
  <si>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</si>
  <si>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</si>
  <si>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</si>
  <si>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</si>
  <si>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</si>
  <si>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</si>
  <si>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</si>
  <si>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</si>
  <si>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</si>
  <si>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</si>
  <si>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</si>
  <si>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</si>
  <si>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</si>
  <si>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</si>
  <si>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</si>
  <si>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</si>
  <si>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</si>
  <si>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</si>
  <si>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</si>
  <si>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</si>
  <si>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</si>
  <si>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</si>
  <si>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</si>
  <si>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</si>
  <si>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</si>
  <si>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</si>
  <si>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</si>
  <si>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</si>
  <si>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</si>
  <si>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</si>
  <si>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</si>
  <si>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</si>
  <si>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</si>
  <si>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</si>
  <si>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</si>
  <si>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</si>
  <si>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</si>
  <si>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</si>
  <si>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</si>
  <si>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</si>
  <si>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</si>
  <si>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</si>
  <si>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</si>
  <si>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</si>
  <si>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</si>
  <si>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</si>
  <si>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</si>
  <si>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</si>
  <si>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</si>
  <si>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</si>
  <si>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</si>
  <si>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</si>
  <si>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</si>
  <si>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</si>
  <si>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</si>
  <si>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</si>
  <si>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</si>
  <si>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</si>
  <si>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</si>
  <si>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</si>
  <si>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</si>
  <si>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</si>
  <si>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</si>
  <si>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</si>
  <si>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</si>
  <si>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</si>
  <si>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</si>
  <si>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</si>
  <si>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</si>
  <si>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</si>
  <si>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</si>
  <si>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</si>
  <si>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</si>
  <si>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</si>
  <si>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</si>
  <si>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</si>
  <si>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</si>
  <si>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</si>
  <si>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</si>
  <si>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</si>
  <si>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</si>
  <si>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</si>
  <si>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</si>
  <si>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</si>
  <si>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</si>
  <si>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</si>
  <si>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</si>
  <si>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</si>
  <si>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</si>
  <si>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</si>
  <si>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</si>
  <si>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</si>
  <si>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</si>
  <si>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</si>
  <si>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</si>
  <si>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</si>
  <si>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</si>
  <si>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</si>
  <si>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</si>
  <si>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</si>
  <si>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</si>
  <si>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</si>
  <si>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</si>
  <si>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</si>
  <si>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</si>
  <si>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</si>
  <si>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</si>
  <si>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</si>
  <si>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</si>
  <si>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</si>
  <si>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</si>
  <si>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</si>
  <si>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</si>
  <si>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</si>
  <si>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</si>
  <si>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</si>
  <si>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</si>
  <si>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</si>
  <si>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</si>
  <si>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</si>
  <si>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</si>
  <si>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</si>
  <si>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</si>
  <si>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</si>
  <si>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</si>
  <si>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</si>
  <si>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</si>
  <si>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</si>
  <si>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</si>
  <si>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</si>
  <si>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</si>
  <si>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</si>
  <si>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</si>
  <si>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</si>
  <si>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</si>
  <si>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</si>
  <si>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</si>
  <si>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</si>
  <si>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</si>
  <si>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</si>
  <si>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</si>
  <si>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</si>
  <si>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</si>
  <si>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</si>
  <si>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</si>
  <si>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</si>
  <si>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</si>
  <si>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</si>
  <si>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</si>
  <si>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</si>
  <si>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</si>
  <si>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</si>
  <si>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</si>
  <si>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</si>
  <si>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</si>
  <si>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</si>
  <si>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</si>
  <si>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</si>
  <si>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</si>
  <si>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</si>
  <si>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</si>
  <si>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</si>
  <si>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</si>
  <si>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</si>
  <si>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</si>
  <si>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</si>
  <si>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</si>
  <si>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</si>
  <si>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</si>
  <si>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</si>
  <si>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</si>
  <si>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</si>
  <si>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</si>
  <si>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</si>
  <si>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</si>
  <si>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</si>
  <si>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</si>
  <si>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</si>
  <si>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</si>
  <si>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</si>
  <si>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</si>
  <si>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</si>
  <si>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</si>
  <si>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</si>
  <si>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</si>
  <si>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</si>
  <si>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</si>
  <si>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</si>
  <si>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</si>
  <si>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</si>
  <si>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</si>
  <si>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</si>
  <si>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</si>
  <si>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</si>
  <si>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</si>
  <si>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</si>
  <si>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</si>
  <si>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</si>
  <si>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</si>
  <si>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</si>
  <si>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</si>
  <si>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</si>
  <si>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</si>
  <si>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</si>
  <si>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</si>
  <si>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</si>
  <si>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</si>
  <si>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</si>
  <si>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</si>
  <si>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</si>
  <si>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</si>
  <si>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</si>
  <si>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</si>
  <si>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</si>
  <si>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</si>
  <si>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</si>
  <si>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</si>
  <si>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</si>
  <si>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</si>
  <si>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</si>
  <si>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</si>
  <si>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</si>
  <si>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</si>
  <si>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</si>
  <si>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</si>
  <si>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</si>
  <si>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</si>
  <si>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</si>
  <si>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</si>
  <si>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</si>
  <si>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</si>
  <si>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</si>
  <si>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</si>
  <si>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</si>
  <si>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</si>
  <si>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</si>
  <si>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</si>
  <si>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</si>
  <si>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</si>
  <si>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</si>
  <si>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</si>
  <si>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</si>
  <si>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</si>
  <si>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</si>
  <si>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</si>
  <si>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</si>
  <si>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</si>
  <si>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</si>
  <si>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</si>
  <si>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</si>
  <si>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</si>
  <si>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</si>
  <si>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</si>
  <si>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</si>
  <si>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</si>
  <si>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</si>
  <si>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</si>
  <si>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</si>
  <si>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</si>
  <si>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</si>
  <si>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</si>
  <si>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</si>
  <si>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</si>
  <si>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</si>
  <si>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</si>
  <si>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</si>
  <si>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</si>
  <si>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</si>
  <si>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</si>
  <si>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</si>
  <si>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</si>
  <si>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</si>
  <si>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</si>
  <si>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</si>
  <si>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</si>
  <si>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</si>
  <si>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</si>
  <si>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</si>
  <si>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</si>
  <si>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</si>
  <si>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</si>
  <si>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</si>
  <si>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</si>
  <si>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</si>
  <si>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</si>
  <si>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</si>
  <si>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</si>
  <si>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</si>
  <si>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</si>
  <si>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</si>
  <si>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</si>
  <si>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</si>
  <si>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</si>
  <si>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</si>
  <si>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</si>
  <si>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</si>
  <si>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</si>
  <si>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</si>
  <si>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</si>
  <si>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</si>
  <si>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</si>
  <si>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</si>
  <si>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</si>
  <si>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</si>
  <si>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</si>
  <si>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</si>
  <si>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</si>
  <si>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</si>
  <si>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</si>
  <si>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</si>
  <si>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</si>
  <si>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</si>
  <si>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</si>
  <si>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</si>
  <si>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</si>
  <si>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</si>
  <si>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</si>
  <si>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</si>
  <si>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</si>
  <si>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</si>
  <si>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</si>
  <si>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</si>
  <si>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</si>
  <si>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</si>
  <si>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</si>
  <si>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</si>
  <si>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</si>
  <si>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</si>
  <si>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</si>
  <si>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</si>
  <si>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</si>
  <si>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</si>
  <si>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</si>
  <si>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</si>
  <si>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</si>
  <si>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</si>
  <si>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</si>
  <si>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</si>
  <si>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</si>
  <si>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</si>
  <si>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</si>
  <si>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</si>
  <si>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</si>
  <si>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</si>
  <si>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</si>
  <si>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</si>
  <si>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</si>
  <si>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</si>
  <si>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</si>
  <si>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</si>
  <si>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</si>
  <si>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</si>
  <si>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</si>
  <si>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</si>
  <si>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</si>
  <si>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</si>
  <si>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</si>
  <si>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</si>
  <si>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</si>
  <si>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</si>
  <si>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</si>
  <si>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</si>
  <si>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</si>
  <si>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</si>
  <si>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</si>
  <si>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</si>
  <si>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</si>
  <si>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</si>
  <si>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</si>
  <si>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</si>
  <si>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</si>
  <si>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</si>
  <si>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</si>
  <si>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</si>
  <si>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</si>
  <si>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</si>
  <si>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</si>
  <si>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</si>
  <si>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</si>
  <si>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</si>
  <si>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</si>
  <si>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</si>
  <si>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</si>
  <si>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</si>
  <si>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</si>
  <si>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</si>
  <si>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</si>
  <si>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</si>
  <si>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</si>
  <si>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</si>
  <si>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</si>
  <si>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</si>
  <si>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</si>
  <si>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</si>
  <si>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</si>
  <si>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</si>
  <si>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</si>
  <si>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</si>
  <si>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</si>
  <si>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</si>
  <si>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</si>
  <si>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</si>
  <si>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</si>
  <si>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</si>
  <si>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</si>
  <si>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</si>
  <si>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</si>
  <si>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</si>
  <si>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</si>
  <si>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</si>
  <si>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</si>
  <si>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</si>
  <si>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</si>
  <si>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</si>
  <si>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</si>
  <si>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</si>
  <si>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</si>
  <si>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</si>
  <si>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</si>
  <si>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</si>
  <si>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</si>
  <si>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</si>
  <si>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</si>
  <si>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</si>
  <si>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</si>
  <si>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</si>
  <si>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</si>
  <si>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</si>
  <si>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</si>
  <si>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</si>
  <si>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</si>
  <si>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</si>
  <si>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</si>
  <si>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</si>
  <si>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</si>
  <si>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</si>
  <si>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</si>
  <si>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</si>
  <si>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</si>
  <si>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</si>
  <si>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</si>
  <si>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</si>
  <si>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</si>
  <si>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</si>
  <si>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</si>
  <si>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</si>
  <si>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</si>
  <si>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</si>
  <si>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</si>
  <si>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</si>
  <si>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</si>
  <si>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</si>
  <si>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</si>
  <si>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</si>
  <si>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</si>
  <si>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</si>
  <si>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</si>
  <si>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</si>
  <si>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</si>
  <si>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</si>
  <si>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</si>
  <si>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</si>
  <si>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</si>
  <si>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</si>
  <si>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</si>
  <si>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</si>
  <si>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</si>
  <si>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</si>
  <si>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</si>
  <si>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</si>
  <si>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</si>
  <si>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</si>
  <si>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</si>
  <si>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</si>
  <si>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</si>
  <si>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</si>
  <si>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</si>
  <si>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</si>
  <si>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</si>
  <si>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</si>
  <si>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</si>
  <si>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</si>
  <si>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</si>
  <si>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</si>
  <si>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</si>
  <si>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</si>
  <si>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</si>
  <si>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</si>
  <si>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</si>
  <si>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</si>
  <si>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</si>
  <si>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</si>
  <si>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</si>
  <si>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</si>
  <si>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</si>
  <si>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</si>
  <si>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</si>
  <si>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</si>
  <si>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</si>
  <si>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</si>
  <si>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</si>
  <si>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</si>
  <si>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</si>
  <si>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</si>
  <si>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</si>
  <si>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</si>
  <si>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</si>
  <si>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</si>
  <si>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</si>
  <si>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</si>
  <si>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</si>
  <si>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</si>
  <si>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</si>
  <si>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</si>
  <si>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</si>
  <si>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</si>
  <si>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</si>
  <si>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</si>
  <si>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</si>
  <si>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</si>
  <si>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</si>
  <si>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</si>
  <si>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</si>
  <si>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</si>
  <si>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</si>
  <si>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</si>
  <si>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</si>
  <si>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</si>
  <si>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</si>
  <si>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</si>
  <si>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</si>
  <si>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</si>
  <si>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</si>
  <si>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</si>
  <si>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</si>
  <si>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</si>
  <si>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</si>
  <si>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</si>
  <si>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</si>
  <si>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</si>
  <si>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</si>
  <si>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</si>
  <si>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</si>
  <si>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</si>
  <si>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</si>
  <si>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</si>
  <si>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</si>
  <si>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</si>
  <si>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</si>
  <si>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</si>
  <si>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</si>
  <si>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</si>
  <si>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</si>
  <si>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</si>
  <si>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</si>
  <si>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</si>
  <si>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</si>
  <si>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</si>
  <si>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</si>
  <si>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</si>
  <si>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</si>
  <si>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</si>
  <si>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</si>
  <si>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</si>
  <si>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</si>
  <si>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</si>
  <si>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</si>
  <si>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</si>
  <si>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</si>
  <si>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</si>
  <si>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</si>
  <si>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</si>
  <si>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</si>
  <si>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</si>
  <si>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</si>
  <si>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</si>
  <si>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</si>
  <si>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</si>
  <si>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</si>
  <si>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</si>
  <si>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</si>
  <si>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</si>
  <si>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</si>
  <si>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</si>
  <si>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</si>
  <si>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</si>
  <si>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</si>
  <si>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</si>
  <si>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</si>
  <si>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</si>
  <si>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</si>
  <si>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</si>
  <si>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</si>
  <si>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</si>
  <si>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</si>
  <si>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</si>
  <si>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</si>
  <si>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</si>
  <si>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</si>
  <si>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</si>
  <si>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</si>
  <si>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</si>
  <si>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</si>
  <si>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</si>
  <si>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</si>
  <si>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</si>
  <si>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</si>
  <si>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</si>
  <si>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</si>
  <si>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</si>
  <si>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</si>
  <si>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</si>
  <si>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</si>
  <si>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</si>
  <si>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</si>
  <si>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</si>
  <si>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</si>
  <si>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</si>
  <si>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</si>
  <si>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</si>
  <si>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</si>
  <si>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</si>
  <si>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</si>
  <si>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</si>
  <si>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</si>
  <si>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</si>
  <si>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</si>
  <si>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</si>
  <si>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</si>
  <si>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</si>
  <si>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</si>
  <si>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</si>
  <si>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</si>
  <si>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</si>
  <si>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</si>
  <si>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</si>
  <si>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</si>
  <si>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</si>
  <si>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</si>
  <si>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</si>
  <si>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</si>
  <si>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</si>
  <si>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</si>
  <si>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</si>
  <si>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</si>
  <si>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</si>
  <si>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</si>
  <si>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</si>
  <si>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</si>
  <si>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</si>
  <si>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</si>
  <si>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</si>
  <si>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</si>
  <si>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</si>
  <si>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</si>
  <si>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</si>
  <si>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</si>
  <si>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</si>
  <si>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</si>
  <si>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</si>
  <si>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</si>
  <si>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</si>
  <si>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</si>
  <si>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</si>
  <si>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</si>
  <si>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</si>
  <si>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</si>
  <si>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</si>
  <si>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</si>
  <si>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</si>
  <si>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</si>
  <si>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</si>
  <si>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</si>
  <si>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</si>
  <si>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</si>
  <si>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</si>
  <si>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</si>
  <si>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</si>
  <si>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</si>
  <si>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</si>
  <si>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</si>
  <si>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</si>
  <si>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</si>
  <si>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</si>
  <si>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</si>
  <si>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</si>
  <si>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</si>
  <si>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</si>
  <si>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</si>
  <si>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</si>
  <si>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</si>
  <si>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</si>
  <si>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</si>
  <si>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</si>
  <si>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</si>
  <si>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</si>
  <si>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</si>
  <si>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</si>
  <si>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</si>
  <si>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</si>
  <si>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</si>
  <si>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</si>
  <si>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</si>
  <si>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</si>
  <si>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</si>
  <si>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</si>
  <si>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</si>
  <si>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</si>
  <si>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</si>
  <si>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</si>
  <si>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</si>
  <si>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</si>
  <si>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</si>
  <si>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</si>
  <si>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</si>
  <si>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</si>
  <si>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</si>
  <si>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</si>
  <si>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</si>
  <si>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</si>
  <si>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</si>
  <si>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</si>
  <si>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</si>
  <si>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</si>
  <si>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</si>
  <si>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</si>
  <si>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</si>
  <si>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</si>
  <si>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</si>
  <si>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</si>
  <si>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</si>
  <si>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</si>
  <si>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</si>
  <si>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</si>
  <si>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</si>
  <si>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</si>
  <si>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</si>
  <si>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</si>
  <si>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</si>
  <si>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</si>
  <si>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</si>
  <si>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</si>
  <si>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</si>
  <si>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</si>
  <si>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</si>
  <si>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</si>
  <si>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</si>
  <si>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</si>
  <si>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</si>
  <si>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</si>
  <si>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</si>
  <si>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</si>
  <si>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</si>
  <si>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</si>
  <si>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</si>
  <si>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</si>
  <si>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</si>
  <si>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</si>
  <si>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</si>
  <si>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</si>
  <si>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</si>
  <si>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</si>
  <si>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</si>
  <si>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</si>
  <si>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</si>
  <si>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</si>
  <si>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</si>
  <si>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</si>
  <si>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</si>
  <si>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</si>
  <si>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</si>
  <si>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</si>
  <si>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</si>
  <si>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</si>
  <si>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</si>
  <si>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</si>
  <si>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</si>
  <si>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</si>
  <si>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</si>
  <si>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</si>
  <si>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</si>
  <si>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</si>
  <si>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</si>
  <si>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</si>
  <si>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</si>
  <si>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</si>
  <si>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</si>
  <si>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</si>
  <si>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</si>
  <si>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</si>
  <si>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</si>
  <si>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</si>
  <si>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</si>
  <si>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</si>
  <si>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</si>
  <si>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</si>
  <si>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</si>
  <si>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</si>
  <si>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</si>
  <si>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</si>
  <si>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</si>
  <si>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</si>
  <si>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</si>
  <si>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</si>
  <si>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</si>
  <si>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</si>
  <si>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</si>
  <si>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</si>
  <si>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</si>
  <si>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</si>
  <si>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</si>
  <si>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</si>
  <si>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</si>
  <si>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</si>
  <si>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</si>
  <si>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</si>
  <si>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</si>
  <si>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</si>
  <si>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</si>
  <si>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</si>
  <si>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</si>
  <si>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</si>
  <si>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</si>
  <si>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</si>
  <si>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</si>
  <si>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</si>
  <si>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</si>
  <si>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</si>
  <si>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</si>
  <si>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</si>
  <si>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</si>
  <si>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</si>
  <si>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</si>
  <si>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</si>
  <si>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</si>
  <si>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</si>
  <si>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</si>
  <si>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</si>
  <si>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</si>
  <si>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</si>
  <si>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</si>
  <si>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</si>
  <si>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</si>
  <si>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</si>
  <si>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</si>
  <si>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</si>
  <si>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</si>
  <si>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</si>
  <si>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</si>
  <si>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</si>
  <si>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</si>
  <si>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</si>
  <si>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</si>
  <si>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</si>
  <si>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</si>
  <si>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</si>
  <si>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</si>
  <si>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</si>
  <si>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</si>
  <si>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</si>
  <si>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</si>
  <si>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</si>
  <si>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</si>
  <si>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</si>
  <si>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</si>
  <si>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</si>
  <si>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</si>
  <si>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</si>
  <si>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</si>
  <si>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</si>
  <si>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</si>
  <si>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</si>
  <si>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</si>
  <si>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</si>
  <si>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</si>
  <si>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</si>
  <si>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</si>
  <si>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</si>
  <si>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</si>
  <si>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</si>
  <si>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</si>
  <si>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</si>
  <si>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</si>
  <si>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</si>
  <si>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</si>
  <si>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</si>
  <si>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</si>
  <si>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</si>
  <si>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</si>
  <si>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</si>
  <si>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</si>
  <si>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</si>
  <si>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</si>
  <si>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</si>
  <si>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</si>
  <si>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</si>
  <si>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</si>
  <si>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</si>
  <si>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</si>
  <si>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</si>
  <si>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</si>
  <si>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</si>
  <si>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</si>
  <si>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</si>
  <si>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</si>
  <si>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</si>
  <si>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</si>
  <si>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</si>
  <si>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</si>
  <si>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</si>
  <si>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</si>
  <si>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</si>
  <si>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</si>
  <si>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</si>
  <si>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</si>
  <si>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</si>
  <si>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</si>
  <si>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</si>
  <si>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</si>
  <si>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</si>
  <si>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</si>
  <si>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</si>
  <si>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</si>
  <si>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</si>
  <si>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</si>
  <si>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</si>
  <si>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</si>
  <si>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</si>
  <si>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</si>
  <si>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</si>
  <si>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</si>
  <si>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</si>
  <si>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</si>
  <si>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</si>
  <si>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</si>
  <si>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</si>
  <si>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</si>
  <si>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</si>
  <si>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</si>
  <si>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</si>
  <si>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</si>
  <si>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</si>
  <si>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</si>
  <si>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</si>
  <si>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</si>
  <si>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</si>
  <si>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</si>
  <si>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</si>
  <si>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</si>
  <si>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</si>
  <si>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</si>
  <si>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</si>
  <si>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</si>
  <si>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</si>
  <si>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</si>
  <si>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</si>
  <si>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</si>
  <si>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</si>
  <si>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</si>
  <si>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</si>
  <si>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</si>
  <si>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</si>
  <si>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</si>
  <si>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</si>
  <si>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</si>
  <si>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</si>
  <si>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</si>
  <si>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</si>
  <si>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</si>
  <si>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</si>
  <si>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</si>
  <si>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</si>
  <si>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</si>
  <si>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</si>
  <si>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</si>
  <si>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</si>
  <si>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</si>
  <si>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</si>
  <si>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</si>
  <si>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</si>
  <si>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</si>
  <si>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</si>
  <si>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</si>
  <si>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</si>
  <si>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</si>
  <si>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</si>
  <si>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</si>
  <si>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</si>
  <si>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</si>
  <si>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</si>
  <si>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</si>
  <si>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</si>
  <si>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</si>
  <si>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</si>
  <si>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</si>
  <si>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</si>
  <si>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</si>
  <si>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</si>
  <si>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</si>
  <si>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</si>
  <si>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</si>
  <si>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</si>
  <si>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</si>
  <si>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</si>
  <si>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</si>
  <si>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</si>
  <si>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</si>
  <si>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</si>
  <si>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</si>
  <si>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</si>
  <si>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</si>
  <si>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</si>
  <si>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</si>
  <si>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</si>
  <si>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</si>
  <si>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</si>
  <si>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</si>
  <si>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</si>
  <si>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</si>
  <si>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</si>
  <si>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</si>
  <si>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</si>
  <si>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</si>
  <si>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</si>
  <si>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</si>
  <si>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</si>
  <si>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</si>
  <si>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</si>
  <si>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</si>
  <si>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</si>
  <si>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</si>
  <si>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</si>
  <si>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</si>
  <si>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</si>
  <si>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</si>
  <si>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</si>
  <si>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</si>
  <si>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</si>
  <si>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</si>
  <si>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</si>
  <si>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</si>
  <si>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</si>
  <si>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</si>
  <si>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</si>
  <si>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</si>
  <si>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</si>
  <si>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</si>
  <si>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</si>
  <si>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</si>
  <si>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</si>
  <si>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</si>
  <si>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</si>
  <si>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</si>
  <si>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</si>
  <si>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</si>
  <si>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</si>
  <si>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</si>
  <si>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</si>
  <si>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</si>
  <si>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</si>
  <si>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</si>
  <si>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</si>
  <si>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</si>
  <si>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</si>
  <si>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</si>
  <si>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</si>
  <si>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</si>
  <si>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</si>
  <si>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</si>
  <si>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</si>
  <si>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</si>
  <si>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</si>
  <si>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</si>
  <si>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</si>
  <si>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</si>
  <si>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</si>
  <si>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</si>
  <si>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</si>
  <si>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</si>
  <si>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</si>
  <si>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</si>
  <si>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</si>
  <si>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</si>
  <si>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</si>
  <si>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</si>
  <si>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</si>
  <si>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</si>
  <si>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</si>
  <si>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</si>
  <si>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</si>
  <si>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</si>
  <si>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</si>
  <si>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</si>
  <si>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</si>
  <si>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</si>
  <si>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</si>
  <si>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</si>
  <si>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</si>
  <si>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</si>
  <si>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</si>
  <si>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</si>
  <si>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</si>
  <si>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</si>
  <si>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</si>
  <si>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</si>
  <si>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</si>
  <si>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</si>
  <si>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</si>
  <si>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</si>
  <si>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</si>
  <si>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</si>
  <si>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</si>
  <si>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</si>
  <si>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</si>
  <si>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</si>
  <si>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</si>
  <si>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</si>
  <si>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</si>
  <si>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</si>
  <si>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</si>
  <si>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</si>
  <si>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</si>
  <si>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</si>
  <si>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</si>
  <si>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</si>
  <si>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</si>
  <si>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</si>
  <si>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</si>
  <si>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</si>
  <si>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</si>
  <si>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</si>
  <si>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</si>
  <si>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</si>
  <si>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</si>
  <si>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</si>
  <si>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</si>
  <si>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</si>
  <si>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</si>
  <si>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</si>
  <si>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</si>
  <si>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</si>
  <si>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</si>
  <si>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</si>
  <si>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</si>
  <si>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</si>
  <si>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</si>
  <si>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</si>
  <si>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</si>
  <si>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</si>
  <si>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</si>
  <si>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</si>
  <si>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</si>
  <si>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</si>
  <si>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</si>
  <si>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</si>
  <si>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</si>
  <si>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</si>
  <si>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</si>
  <si>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</si>
  <si>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</si>
  <si>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</si>
  <si>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</si>
  <si>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</si>
  <si>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</si>
  <si>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</si>
  <si>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</si>
  <si>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</si>
  <si>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</si>
  <si>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</si>
  <si>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</si>
  <si>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</si>
  <si>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</si>
  <si>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</si>
  <si>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</si>
  <si>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</si>
  <si>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</si>
  <si>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</si>
  <si>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</si>
  <si>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</si>
  <si>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</si>
  <si>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</si>
  <si>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</si>
  <si>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</si>
  <si>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</si>
  <si>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</si>
  <si>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</si>
  <si>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</si>
  <si>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</si>
  <si>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</si>
  <si>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</si>
  <si>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</si>
  <si>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</si>
  <si>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</si>
  <si>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</si>
  <si>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</si>
  <si>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</si>
  <si>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</si>
  <si>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</si>
  <si>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</si>
  <si>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</si>
  <si>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</si>
  <si>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</si>
  <si>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</si>
  <si>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</si>
  <si>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</si>
  <si>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</si>
  <si>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</si>
  <si>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</si>
  <si>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</si>
  <si>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</si>
  <si>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</si>
  <si>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</si>
  <si>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</si>
  <si>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</si>
  <si>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</si>
  <si>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</si>
  <si>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</si>
  <si>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</si>
  <si>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</si>
  <si>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</si>
  <si>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</si>
  <si>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</si>
  <si>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</si>
  <si>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</si>
  <si>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</si>
  <si>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</si>
  <si>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</si>
  <si>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</si>
  <si>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</si>
  <si>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</si>
  <si>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</si>
  <si>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</si>
  <si>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</si>
  <si>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</si>
  <si>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</si>
  <si>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</si>
  <si>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</si>
  <si>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</si>
  <si>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</si>
  <si>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</si>
  <si>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</si>
  <si>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</si>
  <si>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</si>
  <si>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</si>
  <si>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</si>
  <si>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</si>
  <si>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</si>
  <si>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</si>
  <si>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</si>
  <si>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</si>
  <si>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</si>
  <si>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</si>
  <si>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</si>
  <si>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</si>
  <si>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</si>
  <si>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</si>
  <si>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</si>
  <si>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</si>
  <si>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</si>
  <si>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</si>
  <si>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</si>
  <si>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</si>
  <si>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</si>
  <si>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</si>
  <si>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</si>
  <si>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</si>
  <si>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</si>
  <si>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</si>
  <si>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</si>
  <si>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</si>
  <si>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</si>
  <si>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</si>
  <si>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</si>
  <si>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</si>
  <si>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</si>
  <si>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</si>
  <si>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</si>
  <si>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</si>
  <si>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</si>
  <si>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</si>
  <si>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</si>
  <si>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</si>
  <si>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</si>
  <si>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</si>
  <si>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</si>
  <si>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</si>
  <si>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</si>
  <si>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</si>
  <si>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</si>
  <si>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</si>
  <si>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</si>
  <si>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</si>
  <si>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</si>
  <si>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</si>
  <si>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</si>
  <si>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</si>
  <si>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</si>
  <si>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</si>
  <si>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</si>
  <si>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</si>
  <si>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</si>
  <si>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</si>
  <si>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</si>
  <si>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</si>
  <si>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</si>
  <si>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</si>
  <si>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</si>
  <si>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</si>
  <si>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</si>
  <si>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</si>
  <si>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</si>
  <si>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</si>
  <si>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</si>
  <si>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</si>
  <si>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</si>
  <si>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</si>
  <si>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</si>
  <si>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</si>
  <si>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</si>
  <si>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</si>
  <si>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</si>
  <si>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</si>
  <si>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</si>
  <si>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</si>
  <si>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</si>
  <si>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</si>
  <si>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</si>
  <si>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</si>
  <si>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</si>
  <si>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</si>
  <si>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</si>
  <si>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</si>
  <si>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</si>
  <si>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</si>
  <si>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</si>
  <si>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</si>
  <si>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</si>
  <si>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</si>
  <si>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</si>
  <si>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</si>
  <si>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</si>
  <si>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</si>
  <si>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</si>
  <si>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</si>
  <si>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</si>
  <si>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</si>
  <si>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</si>
  <si>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</si>
  <si>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</si>
  <si>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</si>
  <si>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</si>
  <si>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</si>
  <si>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</si>
  <si>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</si>
  <si>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</si>
  <si>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</si>
  <si>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</si>
  <si>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</si>
  <si>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</si>
  <si>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</si>
  <si>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</si>
  <si>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</si>
  <si>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</si>
  <si>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</si>
  <si>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</si>
  <si>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</si>
  <si>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</si>
  <si>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</si>
  <si>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</si>
  <si>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</si>
  <si>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</si>
  <si>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</si>
  <si>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</si>
  <si>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</si>
  <si>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</si>
  <si>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</si>
  <si>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</si>
  <si>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</si>
  <si>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</si>
  <si>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</si>
  <si>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</si>
  <si>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</si>
  <si>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</si>
  <si>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</si>
  <si>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</si>
  <si>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</si>
  <si>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</si>
  <si>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</si>
  <si>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</si>
  <si>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</si>
  <si>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</si>
  <si>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</si>
  <si>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</si>
  <si>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</si>
  <si>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</si>
  <si>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</si>
  <si>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</si>
  <si>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</si>
  <si>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</si>
  <si>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</si>
  <si>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</si>
  <si>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</si>
  <si>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</si>
  <si>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</si>
  <si>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</si>
  <si>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</si>
  <si>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</si>
  <si>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</si>
  <si>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</si>
  <si>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</si>
  <si>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</si>
  <si>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</si>
  <si>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</si>
  <si>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</si>
  <si>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</si>
  <si>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</si>
  <si>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</si>
  <si>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</si>
  <si>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</si>
  <si>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</si>
  <si>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</si>
  <si>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</si>
  <si>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</si>
  <si>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</si>
  <si>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</si>
  <si>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</si>
  <si>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</si>
  <si>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</si>
  <si>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</si>
  <si>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</si>
  <si>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</si>
  <si>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</si>
  <si>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</si>
  <si>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</si>
  <si>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</si>
  <si>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</si>
  <si>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</si>
  <si>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</si>
  <si>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</si>
  <si>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</si>
  <si>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</si>
  <si>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</si>
  <si>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</si>
  <si>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</si>
  <si>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</si>
  <si>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</si>
  <si>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</si>
  <si>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</si>
  <si>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</si>
  <si>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</si>
  <si>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</si>
  <si>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</si>
  <si>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</si>
  <si>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</si>
  <si>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</si>
  <si>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</si>
  <si>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</si>
  <si>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</si>
  <si>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</si>
  <si>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</si>
  <si>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</si>
  <si>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</si>
  <si>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</si>
  <si>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</si>
  <si>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</si>
  <si>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</si>
  <si>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</si>
  <si>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</si>
  <si>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</si>
  <si>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</si>
  <si>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</si>
  <si>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</si>
  <si>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</si>
  <si>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</si>
  <si>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</si>
  <si>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</si>
  <si>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</si>
  <si>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</si>
  <si>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</si>
  <si>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</si>
  <si>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</si>
  <si>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</si>
  <si>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</si>
  <si>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</si>
  <si>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</si>
  <si>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</si>
  <si>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</si>
  <si>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</si>
  <si>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</si>
  <si>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</si>
  <si>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</si>
  <si>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</si>
  <si>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</si>
  <si>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</si>
  <si>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</si>
  <si>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</si>
  <si>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</si>
  <si>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</si>
  <si>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</si>
  <si>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</si>
  <si>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</si>
  <si>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</si>
  <si>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</si>
  <si>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</si>
  <si>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</si>
  <si>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</si>
  <si>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</si>
  <si>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</si>
  <si>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</si>
  <si>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</si>
  <si>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</si>
  <si>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</si>
  <si>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</si>
  <si>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</si>
  <si>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</si>
  <si>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</si>
  <si>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</si>
  <si>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</si>
  <si>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</si>
  <si>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</si>
  <si>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</si>
  <si>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</si>
  <si>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</si>
  <si>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</si>
  <si>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</si>
  <si>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</si>
  <si>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</si>
  <si>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</si>
  <si>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</si>
  <si>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</si>
  <si>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</si>
  <si>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</si>
  <si>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</si>
  <si>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</si>
  <si>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</si>
  <si>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</si>
  <si>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</si>
  <si>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</si>
  <si>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</si>
  <si>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</si>
  <si>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</si>
  <si>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</si>
  <si>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</si>
  <si>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</si>
  <si>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</si>
  <si>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</si>
  <si>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</si>
  <si>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</si>
  <si>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</si>
  <si>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</si>
  <si>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</si>
  <si>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</si>
  <si>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</si>
  <si>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</si>
  <si>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</si>
  <si>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</si>
  <si>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</si>
  <si>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</si>
  <si>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</si>
  <si>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</si>
  <si>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</si>
  <si>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</si>
  <si>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</si>
  <si>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</si>
  <si>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</si>
  <si>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</si>
  <si>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</si>
  <si>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</si>
  <si>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</si>
  <si>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</si>
  <si>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</si>
  <si>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</si>
  <si>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</si>
  <si>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</si>
  <si>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</si>
  <si>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</si>
  <si>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</si>
  <si>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</si>
  <si>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</si>
  <si>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</si>
  <si>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</si>
  <si>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</si>
  <si>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</si>
  <si>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</si>
  <si>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</si>
  <si>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</si>
  <si>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</si>
  <si>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</si>
  <si>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</si>
  <si>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</si>
  <si>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</si>
  <si>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</si>
  <si>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</si>
  <si>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</si>
  <si>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</si>
  <si>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</si>
  <si>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</si>
  <si>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</si>
  <si>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</si>
  <si>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</si>
  <si>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</si>
  <si>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</si>
  <si>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</si>
  <si>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</si>
  <si>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</si>
  <si>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</si>
  <si>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</si>
  <si>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</si>
  <si>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</si>
  <si>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</si>
  <si>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</si>
  <si>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</si>
  <si>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</si>
  <si>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</si>
  <si>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</si>
  <si>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</si>
  <si>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</si>
  <si>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</si>
  <si>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</si>
  <si>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</si>
  <si>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</si>
  <si>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</si>
  <si>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</si>
  <si>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</si>
  <si>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</si>
  <si>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</si>
  <si>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</si>
  <si>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</si>
  <si>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</si>
  <si>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</si>
  <si>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</si>
  <si>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</si>
  <si>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</si>
  <si>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</si>
  <si>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</si>
  <si>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</si>
  <si>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</si>
  <si>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</si>
  <si>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</si>
  <si>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</si>
  <si>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</si>
  <si>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</si>
  <si>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</si>
  <si>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</si>
  <si>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</si>
  <si>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</si>
  <si>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</si>
  <si>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</si>
  <si>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</si>
  <si>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</si>
  <si>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</si>
  <si>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</si>
  <si>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</si>
  <si>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</si>
  <si>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</si>
  <si>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</si>
  <si>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</si>
  <si>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</si>
  <si>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</si>
  <si>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</si>
  <si>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</si>
  <si>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</si>
  <si>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</si>
  <si>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</si>
  <si>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</si>
  <si>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</si>
  <si>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</si>
  <si>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</si>
  <si>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</si>
  <si>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</si>
  <si>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</si>
  <si>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</si>
  <si>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</si>
  <si>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</si>
  <si>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</si>
  <si>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</si>
  <si>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</si>
  <si>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</si>
  <si>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</si>
  <si>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</si>
  <si>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</si>
  <si>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</si>
  <si>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</si>
  <si>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</si>
  <si>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</si>
  <si>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</si>
  <si>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</si>
  <si>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</si>
  <si>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</si>
  <si>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</si>
  <si>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</si>
  <si>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</si>
  <si>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</si>
  <si>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</si>
  <si>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</si>
  <si>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</si>
  <si>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</si>
  <si>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</si>
  <si>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</si>
  <si>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</si>
  <si>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</si>
  <si>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</si>
  <si>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</si>
  <si>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</si>
  <si>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</si>
  <si>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</si>
  <si>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</si>
  <si>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</si>
  <si>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</si>
  <si>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</si>
  <si>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</si>
  <si>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</si>
  <si>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</si>
  <si>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</si>
  <si>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</si>
  <si>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</si>
  <si>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</si>
  <si>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</si>
  <si>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</si>
  <si>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</si>
  <si>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</si>
  <si>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</si>
  <si>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</si>
  <si>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</si>
  <si>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</si>
  <si>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</si>
  <si>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</si>
  <si>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</si>
  <si>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</si>
  <si>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</si>
  <si>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</si>
  <si>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</si>
  <si>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</si>
  <si>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</si>
  <si>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</si>
  <si>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</si>
  <si>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</si>
  <si>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</si>
  <si>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</si>
  <si>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</si>
  <si>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</si>
  <si>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</si>
  <si>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</si>
  <si>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</si>
  <si>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</si>
  <si>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</si>
  <si>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</si>
  <si>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</si>
  <si>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</si>
  <si>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</si>
  <si>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</si>
  <si>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</si>
  <si>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</si>
  <si>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</si>
  <si>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</si>
  <si>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</si>
  <si>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</si>
  <si>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</si>
  <si>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</si>
  <si>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</si>
  <si>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</si>
  <si>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</si>
  <si>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</si>
  <si>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</si>
  <si>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</si>
  <si>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</si>
  <si>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</si>
  <si>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</si>
  <si>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</si>
  <si>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</si>
  <si>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</si>
  <si>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</si>
  <si>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</si>
  <si>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</si>
  <si>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</si>
  <si>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</si>
  <si>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</si>
  <si>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</si>
  <si>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</si>
  <si>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</si>
  <si>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</si>
  <si>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</si>
  <si>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</si>
  <si>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</si>
  <si>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</si>
  <si>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</si>
  <si>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</si>
  <si>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</si>
  <si>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</si>
  <si>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</si>
  <si>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</si>
  <si>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</si>
  <si>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</si>
  <si>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</si>
  <si>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</si>
  <si>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</si>
  <si>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</si>
  <si>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</si>
  <si>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</si>
  <si>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</si>
  <si>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</si>
  <si>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</si>
  <si>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</si>
  <si>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</si>
  <si>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</si>
  <si>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</si>
  <si>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</si>
  <si>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</si>
  <si>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</si>
  <si>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</si>
  <si>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</si>
  <si>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</si>
  <si>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</si>
  <si>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</si>
  <si>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</si>
  <si>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</si>
  <si>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</si>
  <si>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</si>
  <si>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</si>
  <si>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</si>
  <si>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</si>
  <si>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</si>
  <si>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</si>
  <si>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</si>
  <si>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</si>
  <si>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</si>
  <si>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</si>
  <si>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</si>
  <si>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</si>
  <si>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</si>
  <si>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</si>
  <si>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</si>
  <si>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</si>
  <si>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</si>
  <si>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</si>
  <si>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</si>
  <si>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</si>
  <si>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</si>
  <si>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</si>
  <si>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</si>
  <si>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</si>
  <si>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</si>
  <si>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</si>
  <si>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</si>
  <si>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</si>
  <si>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</si>
  <si>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</si>
  <si>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</si>
  <si>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</si>
  <si>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</si>
  <si>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</si>
  <si>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</si>
  <si>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</si>
  <si>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</si>
  <si>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</si>
  <si>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</si>
  <si>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</si>
  <si>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</si>
  <si>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</si>
  <si>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</si>
  <si>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</si>
  <si>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</si>
  <si>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</si>
  <si>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</si>
  <si>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</si>
  <si>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</si>
  <si>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</si>
  <si>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</si>
  <si>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</si>
  <si>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</si>
  <si>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</si>
  <si>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</si>
  <si>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</si>
  <si>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</si>
  <si>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</si>
  <si>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</si>
  <si>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</si>
  <si>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</si>
  <si>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</si>
  <si>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</si>
  <si>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</si>
  <si>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</si>
  <si>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</si>
  <si>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</si>
  <si>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</si>
  <si>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</si>
  <si>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</si>
  <si>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</si>
  <si>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</si>
  <si>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</si>
  <si>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</si>
  <si>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</si>
  <si>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</si>
  <si>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</si>
  <si>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</si>
  <si>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</si>
  <si>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</si>
  <si>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</si>
  <si>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</si>
  <si>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</si>
  <si>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</si>
  <si>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</si>
  <si>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</si>
  <si>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</si>
  <si>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</si>
  <si>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</si>
  <si>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</si>
  <si>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</si>
  <si>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</si>
  <si>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</si>
  <si>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</si>
  <si>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</si>
  <si>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</si>
  <si>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</si>
  <si>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</si>
  <si>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</si>
  <si>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</si>
  <si>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</si>
  <si>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</si>
  <si>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</si>
  <si>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</si>
  <si>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</si>
  <si>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</si>
  <si>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</si>
  <si>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</si>
  <si>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</si>
  <si>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</si>
  <si>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</si>
  <si>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</si>
  <si>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</si>
  <si>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</si>
  <si>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</si>
  <si>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</si>
  <si>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</si>
  <si>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</si>
  <si>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</si>
  <si>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</si>
  <si>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</si>
  <si>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</si>
  <si>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</si>
  <si>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</si>
  <si>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</si>
  <si>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</si>
  <si>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</si>
  <si>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</si>
  <si>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</si>
  <si>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</si>
  <si>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</si>
  <si>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</si>
  <si>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</si>
  <si>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</si>
  <si>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</si>
  <si>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</si>
  <si>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</si>
  <si>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</si>
  <si>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</si>
  <si>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</si>
  <si>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</si>
  <si>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</si>
  <si>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</si>
  <si>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</si>
  <si>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</si>
  <si>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</si>
  <si>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</si>
  <si>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</si>
  <si>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</si>
  <si>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</si>
  <si>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</si>
  <si>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</si>
  <si>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</si>
  <si>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</si>
  <si>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</si>
  <si>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</si>
  <si>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</si>
  <si>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</si>
  <si>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</si>
  <si>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</si>
  <si>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</si>
  <si>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</si>
  <si>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</si>
  <si>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</si>
  <si>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</si>
  <si>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</si>
  <si>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</si>
  <si>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</si>
  <si>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</si>
  <si>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</si>
  <si>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</si>
  <si>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</si>
  <si>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</si>
  <si>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</si>
  <si>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</si>
  <si>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</si>
  <si>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</si>
  <si>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</si>
  <si>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</si>
  <si>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</si>
  <si>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</si>
  <si>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</si>
  <si>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</si>
  <si>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</si>
  <si>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</si>
  <si>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</si>
  <si>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</si>
  <si>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</si>
  <si>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</si>
  <si>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</si>
  <si>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</si>
  <si>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</si>
  <si>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</si>
  <si>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</si>
  <si>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</si>
  <si>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</si>
  <si>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</si>
  <si>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</si>
  <si>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</si>
  <si>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</si>
  <si>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</si>
  <si>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</si>
  <si>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</si>
  <si>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</si>
  <si>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</si>
  <si>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</si>
  <si>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</si>
  <si>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</si>
  <si>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</si>
  <si>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</si>
  <si>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</si>
  <si>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</si>
  <si>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</si>
  <si>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</si>
  <si>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</si>
  <si>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</si>
  <si>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</si>
  <si>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</si>
  <si>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</si>
  <si>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</si>
  <si>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</si>
  <si>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</si>
  <si>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</si>
  <si>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</si>
  <si>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</si>
  <si>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</si>
  <si>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</si>
  <si>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</si>
  <si>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</si>
  <si>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</si>
  <si>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</si>
  <si>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</si>
  <si>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</si>
  <si>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</si>
  <si>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</si>
  <si>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</si>
  <si>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</si>
  <si>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</si>
  <si>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</si>
  <si>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</si>
  <si>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</si>
  <si>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</si>
  <si>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</si>
  <si>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</si>
  <si>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</si>
  <si>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</si>
  <si>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</si>
  <si>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</si>
  <si>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</si>
  <si>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</si>
  <si>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</si>
  <si>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</si>
  <si>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</si>
  <si>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</si>
  <si>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</si>
  <si>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</si>
  <si>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</si>
  <si>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</si>
  <si>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</si>
  <si>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</si>
  <si>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</si>
  <si>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</si>
  <si>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</si>
  <si>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</si>
  <si>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</si>
  <si>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</si>
  <si>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</si>
  <si>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</si>
  <si>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</si>
  <si>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</si>
  <si>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</si>
  <si>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</si>
  <si>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</si>
  <si>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</si>
  <si>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</si>
  <si>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</si>
  <si>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</si>
  <si>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</si>
  <si>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</si>
  <si>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</si>
  <si>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</si>
  <si>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</si>
  <si>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</si>
  <si>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</si>
  <si>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</si>
  <si>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</si>
  <si>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</si>
  <si>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</si>
  <si>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</si>
  <si>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</si>
  <si>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</si>
  <si>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</si>
  <si>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</si>
  <si>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</si>
  <si>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</si>
  <si>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</si>
  <si>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</si>
  <si>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</si>
  <si>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</si>
  <si>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</si>
  <si>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</si>
  <si>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</si>
  <si>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</si>
  <si>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</si>
  <si>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</si>
  <si>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</si>
  <si>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</si>
  <si>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</si>
  <si>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</si>
  <si>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</si>
  <si>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</si>
  <si>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</si>
  <si>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</si>
  <si>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</si>
  <si>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</si>
  <si>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</si>
  <si>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</si>
  <si>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</si>
  <si>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</si>
  <si>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</si>
  <si>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</si>
  <si>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</si>
  <si>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</si>
  <si>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</si>
  <si>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</si>
  <si>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</si>
  <si>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</si>
  <si>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</si>
  <si>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</si>
  <si>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</si>
  <si>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</si>
  <si>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</si>
  <si>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</si>
  <si>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</si>
  <si>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</si>
  <si>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</si>
  <si>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</si>
  <si>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</si>
  <si>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</si>
  <si>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</si>
  <si>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</si>
  <si>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</si>
  <si>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</si>
  <si>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</si>
  <si>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</si>
  <si>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</si>
  <si>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</si>
  <si>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</si>
  <si>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</si>
  <si>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</si>
  <si>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</si>
  <si>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</si>
  <si>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</si>
  <si>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</si>
  <si>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</si>
  <si>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</si>
  <si>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</si>
  <si>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</si>
  <si>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</si>
  <si>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</si>
  <si>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</si>
  <si>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</si>
  <si>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</si>
  <si>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</si>
  <si>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</si>
  <si>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</si>
  <si>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</si>
  <si>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</si>
  <si>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</si>
  <si>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</si>
  <si>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</si>
  <si>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</si>
  <si>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</si>
  <si>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</si>
  <si>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</si>
  <si>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</si>
  <si>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</si>
  <si>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</si>
  <si>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</si>
  <si>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</si>
  <si>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</si>
  <si>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</si>
  <si>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</si>
  <si>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</si>
  <si>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</si>
  <si>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</si>
  <si>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</si>
  <si>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</si>
  <si>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</si>
  <si>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</si>
  <si>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</si>
  <si>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</si>
  <si>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</si>
  <si>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</si>
  <si>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</si>
  <si>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</si>
  <si>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</si>
  <si>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</si>
  <si>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</si>
  <si>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</si>
  <si>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</si>
  <si>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</si>
  <si>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</si>
  <si>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</si>
  <si>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</si>
  <si>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</si>
  <si>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</si>
  <si>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</si>
  <si>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</si>
  <si>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</si>
  <si>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</si>
  <si>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</si>
  <si>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</si>
  <si>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</si>
  <si>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</si>
  <si>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</si>
  <si>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</si>
  <si>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</si>
  <si>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</si>
  <si>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</si>
  <si>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</si>
  <si>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</si>
  <si>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</si>
  <si>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</si>
  <si>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</si>
  <si>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</si>
  <si>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</si>
  <si>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</si>
  <si>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</si>
  <si>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</si>
  <si>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</si>
  <si>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</si>
  <si>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</si>
  <si>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</si>
  <si>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</si>
  <si>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</si>
  <si>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</si>
  <si>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</si>
  <si>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</si>
  <si>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</si>
  <si>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</si>
  <si>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</si>
  <si>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</si>
  <si>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</si>
  <si>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</si>
  <si>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</si>
  <si>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</si>
  <si>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</si>
  <si>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</si>
  <si>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</si>
  <si>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</si>
  <si>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</si>
  <si>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</si>
  <si>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</si>
  <si>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</si>
  <si>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</si>
  <si>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</si>
  <si>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</si>
  <si>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</si>
  <si>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</si>
  <si>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</si>
  <si>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</si>
  <si>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</si>
  <si>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</si>
  <si>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</si>
  <si>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</si>
  <si>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</si>
  <si>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</si>
  <si>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</si>
  <si>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</si>
  <si>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</si>
  <si>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</si>
  <si>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</si>
  <si>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</si>
  <si>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</si>
  <si>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</si>
  <si>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</si>
  <si>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</si>
  <si>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</si>
  <si>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</si>
  <si>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</si>
  <si>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</si>
  <si>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</si>
  <si>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</si>
  <si>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</si>
  <si>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</si>
  <si>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</si>
  <si>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</si>
  <si>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</si>
  <si>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</si>
  <si>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</si>
  <si>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</si>
  <si>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</si>
  <si>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</si>
  <si>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</si>
  <si>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</si>
  <si>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</si>
  <si>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</si>
  <si>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</si>
  <si>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</si>
  <si>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</si>
  <si>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</si>
  <si>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</si>
  <si>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</si>
  <si>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</si>
  <si>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</si>
  <si>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</si>
  <si>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</si>
  <si>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</si>
  <si>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</si>
  <si>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</si>
  <si>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</si>
  <si>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</si>
  <si>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</si>
  <si>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</si>
  <si>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</si>
  <si>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</si>
  <si>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</si>
  <si>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</si>
  <si>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</si>
  <si>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</si>
  <si>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</si>
  <si>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</si>
  <si>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</si>
  <si>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</si>
  <si>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</si>
  <si>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</si>
  <si>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</si>
  <si>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</si>
  <si>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</si>
  <si>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</si>
  <si>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</si>
  <si>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</si>
  <si>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</si>
  <si>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</si>
  <si>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</si>
  <si>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</si>
  <si>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</si>
  <si>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</si>
  <si>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</si>
  <si>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</si>
  <si>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</si>
  <si>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</si>
  <si>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</si>
  <si>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</si>
  <si>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</si>
  <si>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</si>
  <si>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</si>
  <si>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</si>
  <si>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</si>
  <si>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</si>
  <si>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</si>
  <si>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</si>
  <si>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</si>
  <si>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</si>
  <si>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</si>
  <si>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</si>
  <si>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</si>
  <si>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</si>
  <si>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</si>
  <si>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</si>
  <si>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</si>
  <si>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</si>
  <si>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</si>
  <si>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</si>
  <si>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</si>
  <si>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</si>
  <si>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</si>
  <si>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</si>
  <si>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</si>
  <si>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</si>
  <si>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</si>
  <si>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</si>
  <si>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</si>
  <si>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</si>
  <si>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</si>
  <si>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</si>
  <si>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</si>
  <si>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</si>
  <si>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</si>
  <si>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</si>
  <si>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</si>
  <si>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</si>
  <si>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</si>
  <si>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</si>
  <si>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</si>
  <si>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</si>
  <si>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</si>
  <si>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</si>
  <si>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</si>
  <si>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</si>
  <si>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</si>
  <si>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</si>
  <si>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</si>
  <si>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</si>
  <si>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</si>
  <si>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</si>
  <si>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</si>
  <si>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</si>
  <si>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</si>
  <si>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</si>
  <si>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</si>
  <si>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</si>
  <si>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</si>
  <si>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</si>
  <si>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</si>
  <si>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</si>
  <si>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</si>
  <si>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</si>
  <si>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</si>
  <si>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</si>
  <si>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</si>
  <si>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</si>
  <si>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</si>
  <si>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</si>
  <si>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</si>
  <si>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</si>
  <si>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</si>
  <si>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</si>
  <si>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</si>
  <si>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</si>
  <si>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</si>
  <si>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</si>
  <si>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</si>
  <si>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</si>
  <si>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</si>
  <si>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</si>
  <si>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</si>
  <si>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</si>
  <si>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</si>
  <si>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</si>
  <si>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</si>
  <si>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</si>
  <si>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</si>
  <si>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</si>
  <si>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</si>
  <si>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</si>
  <si>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</si>
  <si>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</si>
  <si>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</si>
  <si>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</si>
  <si>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</si>
  <si>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</si>
  <si>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</si>
  <si>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</si>
  <si>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</si>
  <si>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</si>
  <si>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</si>
  <si>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</si>
  <si>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</si>
  <si>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</si>
  <si>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</si>
  <si>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</si>
  <si>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</si>
  <si>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</si>
  <si>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</si>
  <si>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</si>
  <si>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</si>
  <si>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</si>
  <si>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</si>
  <si>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</si>
  <si>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</si>
  <si>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</si>
  <si>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</si>
  <si>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</si>
  <si>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</si>
  <si>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</si>
  <si>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</si>
  <si>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</si>
  <si>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</si>
  <si>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</si>
  <si>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</si>
  <si>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</si>
  <si>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</si>
  <si>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</si>
  <si>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</si>
  <si>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</si>
  <si>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</si>
  <si>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</si>
  <si>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</si>
  <si>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</si>
  <si>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</si>
  <si>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</si>
  <si>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</si>
  <si>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</si>
  <si>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</si>
  <si>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</si>
  <si>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</si>
  <si>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</si>
  <si>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</si>
  <si>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</si>
  <si>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</si>
  <si>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</si>
  <si>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</si>
  <si>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</si>
  <si>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</si>
  <si>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</si>
  <si>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</si>
  <si>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</si>
  <si>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</si>
  <si>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</si>
  <si>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</si>
  <si>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</si>
  <si>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</si>
  <si>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</si>
  <si>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</si>
  <si>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</si>
  <si>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</si>
  <si>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</si>
  <si>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</si>
  <si>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</si>
  <si>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</si>
  <si>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</si>
  <si>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</si>
  <si>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</si>
  <si>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</si>
  <si>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</si>
  <si>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</si>
  <si>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</si>
  <si>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</si>
  <si>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</si>
  <si>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</si>
  <si>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</si>
  <si>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</si>
  <si>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</si>
  <si>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</si>
  <si>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</si>
  <si>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</si>
  <si>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</si>
  <si>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</si>
  <si>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</si>
  <si>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</si>
  <si>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</si>
  <si>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</si>
  <si>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</si>
  <si>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</si>
  <si>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</si>
  <si>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</si>
  <si>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</si>
  <si>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</si>
  <si>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</si>
  <si>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</si>
  <si>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</si>
  <si>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</si>
  <si>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</si>
  <si>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</si>
  <si>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</si>
  <si>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</si>
  <si>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</si>
  <si>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</si>
  <si>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</si>
  <si>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</si>
  <si>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</si>
  <si>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</si>
  <si>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</si>
  <si>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</si>
  <si>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</si>
  <si>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</si>
  <si>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</si>
  <si>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</si>
  <si>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</si>
  <si>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</si>
  <si>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</si>
  <si>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</si>
  <si>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</si>
  <si>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</si>
  <si>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</si>
  <si>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</si>
  <si>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</si>
  <si>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</si>
  <si>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</si>
  <si>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</si>
  <si>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</si>
  <si>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</si>
  <si>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</si>
  <si>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</si>
  <si>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</si>
  <si>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</si>
  <si>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</si>
  <si>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</si>
  <si>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</si>
  <si>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</si>
  <si>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</si>
  <si>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</si>
  <si>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</si>
  <si>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</si>
  <si>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</si>
  <si>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</si>
  <si>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</si>
  <si>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</si>
  <si>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</si>
  <si>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</si>
  <si>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</si>
  <si>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</si>
  <si>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</si>
  <si>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</si>
  <si>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</si>
  <si>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</si>
  <si>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</si>
  <si>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</si>
  <si>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</si>
  <si>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</si>
  <si>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</si>
  <si>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</si>
  <si>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</si>
  <si>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</si>
  <si>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</si>
  <si>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</si>
  <si>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</si>
  <si>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</si>
  <si>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</si>
  <si>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</si>
  <si>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</si>
  <si>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</si>
  <si>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</si>
  <si>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</si>
  <si>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</si>
  <si>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</si>
  <si>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</si>
  <si>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</si>
  <si>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</si>
  <si>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</si>
  <si>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</si>
  <si>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</si>
  <si>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</si>
  <si>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</si>
  <si>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</si>
  <si>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</si>
  <si>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</si>
  <si>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</si>
  <si>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</si>
  <si>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</si>
  <si>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</si>
  <si>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</si>
  <si>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</si>
  <si>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</si>
  <si>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</si>
  <si>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</si>
  <si>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</si>
  <si>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</si>
  <si>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</si>
  <si>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</si>
  <si>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</si>
  <si>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</si>
  <si>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</si>
  <si>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</si>
  <si>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</si>
  <si>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</si>
  <si>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</si>
  <si>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</si>
  <si>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</si>
  <si>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</si>
  <si>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</si>
  <si>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</si>
  <si>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</si>
  <si>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</si>
  <si>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</si>
  <si>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</si>
  <si>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</si>
  <si>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</si>
  <si>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</si>
  <si>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</si>
  <si>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</si>
  <si>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</si>
  <si>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</si>
  <si>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</si>
  <si>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</si>
  <si>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</si>
  <si>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</si>
  <si>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</si>
  <si>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</si>
  <si>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</si>
  <si>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</si>
  <si>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</si>
  <si>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</si>
  <si>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</si>
  <si>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</si>
  <si>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</si>
  <si>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</si>
  <si>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</si>
  <si>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</si>
  <si>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</si>
  <si>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</si>
  <si>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</si>
  <si>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</si>
  <si>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</si>
  <si>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</si>
  <si>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</si>
  <si>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</si>
  <si>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</si>
  <si>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</si>
  <si>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</si>
  <si>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</si>
  <si>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</si>
  <si>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</si>
  <si>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</si>
  <si>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</si>
  <si>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</si>
  <si>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</si>
  <si>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</si>
  <si>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</si>
  <si>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</si>
  <si>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</si>
  <si>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</si>
  <si>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</si>
  <si>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</si>
  <si>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</si>
  <si>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</si>
  <si>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</si>
  <si>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</si>
  <si>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</si>
  <si>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</si>
  <si>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</si>
  <si>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</si>
  <si>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</si>
  <si>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</si>
  <si>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</si>
  <si>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</si>
  <si>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</si>
  <si>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</si>
  <si>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</si>
  <si>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</si>
  <si>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</si>
  <si>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</si>
  <si>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</si>
  <si>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</si>
  <si>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</si>
  <si>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</si>
  <si>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</si>
  <si>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</si>
  <si>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</si>
  <si>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</si>
  <si>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</si>
  <si>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</si>
  <si>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</si>
  <si>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</si>
  <si>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</si>
  <si>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</si>
  <si>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</si>
  <si>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</si>
  <si>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</si>
  <si>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</si>
  <si>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</si>
  <si>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</si>
  <si>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</si>
  <si>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</si>
  <si>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</si>
  <si>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</si>
  <si>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</si>
  <si>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</si>
  <si>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</si>
  <si>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</si>
  <si>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</si>
  <si>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</si>
  <si>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</si>
  <si>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</si>
  <si>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</si>
  <si>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</si>
  <si>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</si>
  <si>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</si>
  <si>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</si>
  <si>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</si>
  <si>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</si>
  <si>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</si>
  <si>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</si>
  <si>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</si>
  <si>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</si>
  <si>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</si>
  <si>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</si>
  <si>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</si>
  <si>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</si>
  <si>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</si>
  <si>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</si>
  <si>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</si>
  <si>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</si>
  <si>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</si>
  <si>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</si>
  <si>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</si>
  <si>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</si>
  <si>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</si>
  <si>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</si>
  <si>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</si>
  <si>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</si>
  <si>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</si>
  <si>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</si>
  <si>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</si>
  <si>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</si>
  <si>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</si>
  <si>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</si>
  <si>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</si>
  <si>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</si>
  <si>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</si>
  <si>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</si>
  <si>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</si>
  <si>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</si>
  <si>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</si>
  <si>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</si>
  <si>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</si>
  <si>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</si>
  <si>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</si>
  <si>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</si>
  <si>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</si>
  <si>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</si>
  <si>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</si>
  <si>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</si>
  <si>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</si>
  <si>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</si>
  <si>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</si>
  <si>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</si>
  <si>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</si>
  <si>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</si>
  <si>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</si>
  <si>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</si>
  <si>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</si>
  <si>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</si>
  <si>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</si>
  <si>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</si>
  <si>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</si>
  <si>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</si>
  <si>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</si>
  <si>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</si>
  <si>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</si>
  <si>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</si>
  <si>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</si>
  <si>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</si>
  <si>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</si>
  <si>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</si>
  <si>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</si>
  <si>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</si>
  <si>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</si>
  <si>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</si>
  <si>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</si>
  <si>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</si>
  <si>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</si>
  <si>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</si>
  <si>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</si>
  <si>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</si>
  <si>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</si>
  <si>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</si>
  <si>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</si>
  <si>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</si>
  <si>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</si>
  <si>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</si>
  <si>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</si>
  <si>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</si>
  <si>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</si>
  <si>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</si>
  <si>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</si>
  <si>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</si>
  <si>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</si>
  <si>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</si>
  <si>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</si>
  <si>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</si>
  <si>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</si>
  <si>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</si>
  <si>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</si>
  <si>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</si>
  <si>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</si>
  <si>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</si>
  <si>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</si>
  <si>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</si>
  <si>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</si>
  <si>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</si>
  <si>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</si>
  <si>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</si>
  <si>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</si>
  <si>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</si>
  <si>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</si>
  <si>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</si>
  <si>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</si>
  <si>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</si>
  <si>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</si>
  <si>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</si>
  <si>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</si>
  <si>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</si>
  <si>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</si>
  <si>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</si>
  <si>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</si>
  <si>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</si>
  <si>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</si>
  <si>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</si>
  <si>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</si>
  <si>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</si>
  <si>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</si>
  <si>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</si>
  <si>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</si>
  <si>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</si>
  <si>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</si>
  <si>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</si>
  <si>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</si>
  <si>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</si>
  <si>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</si>
  <si>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</si>
  <si>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</si>
  <si>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</si>
  <si>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</si>
  <si>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</si>
  <si>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</si>
  <si>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</si>
  <si>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</si>
  <si>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</si>
  <si>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</si>
  <si>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</si>
  <si>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</si>
  <si>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</si>
  <si>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</si>
  <si>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</si>
  <si>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</si>
  <si>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</si>
  <si>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</si>
  <si>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</si>
  <si>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</si>
  <si>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</si>
  <si>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</si>
  <si>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</si>
  <si>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</si>
  <si>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</si>
  <si>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</si>
  <si>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</si>
  <si>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</si>
  <si>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</si>
  <si>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</si>
  <si>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</si>
  <si>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</si>
  <si>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</si>
  <si>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</si>
  <si>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</si>
  <si>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</si>
  <si>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</si>
  <si>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</si>
  <si>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</si>
  <si>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</si>
  <si>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</si>
  <si>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</si>
  <si>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</si>
  <si>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</si>
  <si>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</si>
  <si>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</si>
  <si>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</si>
  <si>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</si>
  <si>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</si>
  <si>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</si>
  <si>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</si>
  <si>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</si>
  <si>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</si>
  <si>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</si>
  <si>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</si>
  <si>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</si>
  <si>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</si>
  <si>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</si>
  <si>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</si>
  <si>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</si>
  <si>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</si>
  <si>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</si>
  <si>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</si>
  <si>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</si>
  <si>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</si>
  <si>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</si>
  <si>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</si>
  <si>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</si>
  <si>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</si>
  <si>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</si>
  <si>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</si>
  <si>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</si>
  <si>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</si>
  <si>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</si>
  <si>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</si>
  <si>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</si>
  <si>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</si>
  <si>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</si>
  <si>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</si>
  <si>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</si>
  <si>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</si>
  <si>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</si>
  <si>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</si>
  <si>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</si>
  <si>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</si>
  <si>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</si>
  <si>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</si>
  <si>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</si>
  <si>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</si>
  <si>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</si>
  <si>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</si>
  <si>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</si>
  <si>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</si>
  <si>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</si>
  <si>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</si>
  <si>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</si>
  <si>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</si>
  <si>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</si>
  <si>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</si>
  <si>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</si>
  <si>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</si>
  <si>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</si>
  <si>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</si>
  <si>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</si>
  <si>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</si>
  <si>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</si>
  <si>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</si>
  <si>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</si>
  <si>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</si>
  <si>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</si>
  <si>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</si>
  <si>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</si>
  <si>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</si>
  <si>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</si>
  <si>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</si>
  <si>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</si>
  <si>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</si>
  <si>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</si>
  <si>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</si>
  <si>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</si>
  <si>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</si>
  <si>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</si>
  <si>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</si>
  <si>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</si>
  <si>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</si>
  <si>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</si>
  <si>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</si>
  <si>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</si>
  <si>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</si>
  <si>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</si>
  <si>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</si>
  <si>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</si>
  <si>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</si>
  <si>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</si>
  <si>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</si>
  <si>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</si>
  <si>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</si>
  <si>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</si>
  <si>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</si>
  <si>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</si>
  <si>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</si>
  <si>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</si>
  <si>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</si>
  <si>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</si>
  <si>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</si>
  <si>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</si>
  <si>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</si>
  <si>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</si>
  <si>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</si>
  <si>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</si>
  <si>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</si>
  <si>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</si>
  <si>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</si>
  <si>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</si>
  <si>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</si>
  <si>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</si>
  <si>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</si>
  <si>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</si>
  <si>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</si>
  <si>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</si>
  <si>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</si>
  <si>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</si>
  <si>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</si>
  <si>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</si>
  <si>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</si>
  <si>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</si>
  <si>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</si>
  <si>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</si>
  <si>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</si>
  <si>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</si>
  <si>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</si>
  <si>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</si>
  <si>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</si>
  <si>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</si>
  <si>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</si>
  <si>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</si>
  <si>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</si>
  <si>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</si>
  <si>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</si>
  <si>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</si>
  <si>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</si>
  <si>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</si>
  <si>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</si>
  <si>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</si>
  <si>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</si>
  <si>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</si>
  <si>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</si>
  <si>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</si>
  <si>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</si>
  <si>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</si>
  <si>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</si>
  <si>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</si>
  <si>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</si>
  <si>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</si>
  <si>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</si>
  <si>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</si>
  <si>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</si>
  <si>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</si>
  <si>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</si>
  <si>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</si>
  <si>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</si>
  <si>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</si>
  <si>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</si>
  <si>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</si>
  <si>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</si>
  <si>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</si>
  <si>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</si>
  <si>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</si>
  <si>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</si>
  <si>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</si>
  <si>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</si>
  <si>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</si>
  <si>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</si>
  <si>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</si>
  <si>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</si>
  <si>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</si>
  <si>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</si>
  <si>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</si>
  <si>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</si>
  <si>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</si>
  <si>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</si>
  <si>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</si>
  <si>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</si>
  <si>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</si>
  <si>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</si>
  <si>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</si>
  <si>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</si>
  <si>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</si>
  <si>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</si>
  <si>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</si>
  <si>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</si>
  <si>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</si>
  <si>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</si>
  <si>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</si>
  <si>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</si>
  <si>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</si>
  <si>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</si>
  <si>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</si>
  <si>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</si>
  <si>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</si>
  <si>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</si>
  <si>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</si>
  <si>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</si>
  <si>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</si>
  <si>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</si>
  <si>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</si>
  <si>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</si>
  <si>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</si>
  <si>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</si>
  <si>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</si>
  <si>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</si>
  <si>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</si>
  <si>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</si>
  <si>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</si>
  <si>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</si>
  <si>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</si>
  <si>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</si>
  <si>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</si>
  <si>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</si>
  <si>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</si>
  <si>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</si>
  <si>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</si>
  <si>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</si>
  <si>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</si>
  <si>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</si>
  <si>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</si>
  <si>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</si>
  <si>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</si>
  <si>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</si>
  <si>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</si>
  <si>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</si>
  <si>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</si>
  <si>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</si>
  <si>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</si>
  <si>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</si>
  <si>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</si>
  <si>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</si>
  <si>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</si>
  <si>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</si>
  <si>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</si>
  <si>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</si>
  <si>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</si>
  <si>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</si>
  <si>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</si>
  <si>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</si>
  <si>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</si>
  <si>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</si>
  <si>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</si>
  <si>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</si>
  <si>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</si>
  <si>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</si>
  <si>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</si>
  <si>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</si>
  <si>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</si>
  <si>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</si>
  <si>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</si>
  <si>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</si>
  <si>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</si>
  <si>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</si>
  <si>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</si>
  <si>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</si>
  <si>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</si>
  <si>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</si>
  <si>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</si>
  <si>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</si>
  <si>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</si>
  <si>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</si>
  <si>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</si>
  <si>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</si>
  <si>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</si>
  <si>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</si>
  <si>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</si>
  <si>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</si>
  <si>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</si>
  <si>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</si>
  <si>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</si>
  <si>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</si>
  <si>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</si>
  <si>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</si>
  <si>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</si>
  <si>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</si>
  <si>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</si>
  <si>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</si>
  <si>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</si>
  <si>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</si>
  <si>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</si>
  <si>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</si>
  <si>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</si>
  <si>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</si>
  <si>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</si>
  <si>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</si>
  <si>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</si>
  <si>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</si>
  <si>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</si>
  <si>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</si>
  <si>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</si>
  <si>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</si>
  <si>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</si>
  <si>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</si>
  <si>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</si>
  <si>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</si>
  <si>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</si>
  <si>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</si>
  <si>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</si>
  <si>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</si>
  <si>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</si>
  <si>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</si>
  <si>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</si>
  <si>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</si>
  <si>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</si>
  <si>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</si>
  <si>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</si>
  <si>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</si>
  <si>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</si>
  <si>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</si>
  <si>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</si>
  <si>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</si>
  <si>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</si>
  <si>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</si>
  <si>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</si>
  <si>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</si>
  <si>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</si>
  <si>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</si>
  <si>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</si>
  <si>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</si>
  <si>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</si>
  <si>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</si>
  <si>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</si>
  <si>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</si>
  <si>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</si>
  <si>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</si>
  <si>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</si>
  <si>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</si>
  <si>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</si>
  <si>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</si>
  <si>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</si>
  <si>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</si>
  <si>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</si>
  <si>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</si>
  <si>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</si>
  <si>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</si>
  <si>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</si>
  <si>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</si>
  <si>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</si>
  <si>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</si>
  <si>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</si>
  <si>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</si>
  <si>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</si>
  <si>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</si>
  <si>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</si>
  <si>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</si>
  <si>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</si>
  <si>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</si>
  <si>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</si>
  <si>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</si>
  <si>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</si>
  <si>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</si>
  <si>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</si>
  <si>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</si>
  <si>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</si>
  <si>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</si>
  <si>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</si>
  <si>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</si>
  <si>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</si>
  <si>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</si>
  <si>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</si>
  <si>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</si>
  <si>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</si>
  <si>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</si>
  <si>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</si>
  <si>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</si>
  <si>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</si>
  <si>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</si>
  <si>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</si>
  <si>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</si>
  <si>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</si>
  <si>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</si>
  <si>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</si>
  <si>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</si>
  <si>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</si>
  <si>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</si>
  <si>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</si>
  <si>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</si>
  <si>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</si>
  <si>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</si>
  <si>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</si>
  <si>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</si>
  <si>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</si>
  <si>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</si>
  <si>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</si>
  <si>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</si>
  <si>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</si>
  <si>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</si>
  <si>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</si>
  <si>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</si>
  <si>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</si>
  <si>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</si>
  <si>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</si>
  <si>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</si>
  <si>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</si>
  <si>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</si>
  <si>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</si>
  <si>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</si>
  <si>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</si>
  <si>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</si>
  <si>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</si>
  <si>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</si>
  <si>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</si>
  <si>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</si>
  <si>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</si>
  <si>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</si>
  <si>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</si>
  <si>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</si>
  <si>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</si>
  <si>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</si>
  <si>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</si>
  <si>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</si>
  <si>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</si>
  <si>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</si>
  <si>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</si>
  <si>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</si>
  <si>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</si>
  <si>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</si>
  <si>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</si>
  <si>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</si>
  <si>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</si>
  <si>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</si>
  <si>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</si>
  <si>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</si>
  <si>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</si>
  <si>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</si>
  <si>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</si>
  <si>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</si>
  <si>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</si>
  <si>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</si>
  <si>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</si>
  <si>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</si>
  <si>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</si>
  <si>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</si>
  <si>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</si>
  <si>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</si>
  <si>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</si>
  <si>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</si>
  <si>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</si>
  <si>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</si>
  <si>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</si>
  <si>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</si>
  <si>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</si>
  <si>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</si>
  <si>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</si>
  <si>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</si>
  <si>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</si>
  <si>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</si>
  <si>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</si>
  <si>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</si>
  <si>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</si>
  <si>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</si>
  <si>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</si>
  <si>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</si>
  <si>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</si>
  <si>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</si>
  <si>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</si>
  <si>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</si>
  <si>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</si>
  <si>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</si>
  <si>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</si>
  <si>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</si>
  <si>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</si>
  <si>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</si>
  <si>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</si>
  <si>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</si>
  <si>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</si>
  <si>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</si>
  <si>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</si>
  <si>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</si>
  <si>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</si>
  <si>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</si>
  <si>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</si>
  <si>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</si>
  <si>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</si>
  <si>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</si>
  <si>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</si>
  <si>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</si>
  <si>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</si>
  <si>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</si>
  <si>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</si>
  <si>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</si>
  <si>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</si>
  <si>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</si>
  <si>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</si>
  <si>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</si>
  <si>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</si>
  <si>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</si>
  <si>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</si>
  <si>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</si>
  <si>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</si>
  <si>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</si>
  <si>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</si>
  <si>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</si>
  <si>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</si>
  <si>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</si>
  <si>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</si>
  <si>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</si>
  <si>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</si>
  <si>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</si>
  <si>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</si>
  <si>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</si>
  <si>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</si>
  <si>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</si>
  <si>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</si>
  <si>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</si>
  <si>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</si>
  <si>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</si>
  <si>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</si>
  <si>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</si>
  <si>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</si>
  <si>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</si>
  <si>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</si>
  <si>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</si>
  <si>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</si>
  <si>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</si>
  <si>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</si>
  <si>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</si>
  <si>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</si>
  <si>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</si>
  <si>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</si>
  <si>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</si>
  <si>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</si>
  <si>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</si>
  <si>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</si>
  <si>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</si>
  <si>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</si>
  <si>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</si>
  <si>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</si>
  <si>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</si>
  <si>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</si>
  <si>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</si>
  <si>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</si>
  <si>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</si>
  <si>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</si>
  <si>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</si>
  <si>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</si>
  <si>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</si>
  <si>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</si>
  <si>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</si>
  <si>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</si>
  <si>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</si>
  <si>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</si>
  <si>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</si>
  <si>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</si>
  <si>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</si>
  <si>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</si>
  <si>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</si>
  <si>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</si>
  <si>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</si>
  <si>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</si>
  <si>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</si>
  <si>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</si>
  <si>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</si>
  <si>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</si>
  <si>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</si>
  <si>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</si>
  <si>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</si>
  <si>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</si>
  <si>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</si>
  <si>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</si>
  <si>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</si>
  <si>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</si>
  <si>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</si>
  <si>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</si>
  <si>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</si>
  <si>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</si>
  <si>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</si>
  <si>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</si>
  <si>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</si>
  <si>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</si>
  <si>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</si>
  <si>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</si>
  <si>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</si>
  <si>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</si>
  <si>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</si>
  <si>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</si>
  <si>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</si>
  <si>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</si>
  <si>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</si>
  <si>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</si>
  <si>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</si>
  <si>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</si>
  <si>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</si>
  <si>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</si>
  <si>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</si>
  <si>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</si>
  <si>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</si>
  <si>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</si>
  <si>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</si>
  <si>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</si>
  <si>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</si>
  <si>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</si>
  <si>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</si>
  <si>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</si>
  <si>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</si>
  <si>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</si>
  <si>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</si>
  <si>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</si>
  <si>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</si>
  <si>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</si>
  <si>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</si>
  <si>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</si>
  <si>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</si>
  <si>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</si>
  <si>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</si>
  <si>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</si>
  <si>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</si>
  <si>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</si>
  <si>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</si>
  <si>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</si>
  <si>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</si>
  <si>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</si>
  <si>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</si>
  <si>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</si>
  <si>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</si>
  <si>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</si>
  <si>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</si>
  <si>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</si>
  <si>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</si>
  <si>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</si>
  <si>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</si>
  <si>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</si>
  <si>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</si>
  <si>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</si>
  <si>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</si>
  <si>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</si>
  <si>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</si>
  <si>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</si>
  <si>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</si>
  <si>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</si>
  <si>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</si>
  <si>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</si>
  <si>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</si>
  <si>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</si>
  <si>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</si>
  <si>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</si>
  <si>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</si>
  <si>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</si>
  <si>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</si>
  <si>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</si>
  <si>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</si>
  <si>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</si>
  <si>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</si>
  <si>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</si>
  <si>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</si>
  <si>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</si>
  <si>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</si>
  <si>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</si>
  <si>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</si>
  <si>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</si>
  <si>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</si>
  <si>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</si>
  <si>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</si>
  <si>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</si>
  <si>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</si>
  <si>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</si>
  <si>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</si>
  <si>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</si>
  <si>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</si>
  <si>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</si>
  <si>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</si>
  <si>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</si>
  <si>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</si>
  <si>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</si>
  <si>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</si>
  <si>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</si>
  <si>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</si>
  <si>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</si>
  <si>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</si>
  <si>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</si>
  <si>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</si>
  <si>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</si>
  <si>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</si>
  <si>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</si>
  <si>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</si>
  <si>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</si>
  <si>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</si>
  <si>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</si>
  <si>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</si>
  <si>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</si>
  <si>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</si>
  <si>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</si>
  <si>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</si>
  <si>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</si>
  <si>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</si>
  <si>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</si>
  <si>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</si>
  <si>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</si>
  <si>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</si>
  <si>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</si>
  <si>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</si>
  <si>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</si>
  <si>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</si>
  <si>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</si>
  <si>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</si>
  <si>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</si>
  <si>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</si>
  <si>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</si>
  <si>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</si>
  <si>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</si>
  <si>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</si>
  <si>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</si>
  <si>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</si>
  <si>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</si>
  <si>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</si>
  <si>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</si>
  <si>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</si>
  <si>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</si>
  <si>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</si>
  <si>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</si>
  <si>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</si>
  <si>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</si>
  <si>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</si>
  <si>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</si>
  <si>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</si>
  <si>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</si>
  <si>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</si>
  <si>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</si>
  <si>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</si>
  <si>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</si>
  <si>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</si>
  <si>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</si>
  <si>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</si>
  <si>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</si>
  <si>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</si>
  <si>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</si>
  <si>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</si>
  <si>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</si>
  <si>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</si>
  <si>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</si>
  <si>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</si>
  <si>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</si>
  <si>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</si>
  <si>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</si>
  <si>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</si>
  <si>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</si>
  <si>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</si>
  <si>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</si>
  <si>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</si>
  <si>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</si>
  <si>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</si>
  <si>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</si>
  <si>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</si>
  <si>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</si>
  <si>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</si>
  <si>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</si>
  <si>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</si>
  <si>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</si>
  <si>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</si>
  <si>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</si>
  <si>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</si>
  <si>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</si>
  <si>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</si>
  <si>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</si>
  <si>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</si>
  <si>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</si>
  <si>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</si>
  <si>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</si>
  <si>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</si>
  <si>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</si>
  <si>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</si>
  <si>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</si>
  <si>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</si>
  <si>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</si>
  <si>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</si>
  <si>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</si>
  <si>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</si>
  <si>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</si>
  <si>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</si>
  <si>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</si>
  <si>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</si>
  <si>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</si>
  <si>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</si>
  <si>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</si>
  <si>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</si>
  <si>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</si>
  <si>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</si>
  <si>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</si>
  <si>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</si>
  <si>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</si>
  <si>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</si>
  <si>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</si>
  <si>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</si>
  <si>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</si>
  <si>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</si>
  <si>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</si>
  <si>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</si>
  <si>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</si>
  <si>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</si>
  <si>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</si>
  <si>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</si>
  <si>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</si>
  <si>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</si>
  <si>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</si>
  <si>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</si>
  <si>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</si>
  <si>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</si>
  <si>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</si>
  <si>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</si>
  <si>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</si>
  <si>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</si>
  <si>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</si>
  <si>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</si>
  <si>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</si>
  <si>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</si>
  <si>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</si>
  <si>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</si>
  <si>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</si>
  <si>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</si>
  <si>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</si>
  <si>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</si>
  <si>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</si>
  <si>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</si>
  <si>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</si>
  <si>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</si>
  <si>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</si>
  <si>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</si>
  <si>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</si>
  <si>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</si>
  <si>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</si>
  <si>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</si>
  <si>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</si>
  <si>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</si>
  <si>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</si>
  <si>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</si>
  <si>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</si>
  <si>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</si>
  <si>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</si>
  <si>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</si>
  <si>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</si>
  <si>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</si>
  <si>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</si>
  <si>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</si>
  <si>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</si>
  <si>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</si>
  <si>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</si>
  <si>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</si>
  <si>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</si>
  <si>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</si>
  <si>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</si>
  <si>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</si>
  <si>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</si>
  <si>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</si>
  <si>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</si>
  <si>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</si>
  <si>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</si>
  <si>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</si>
  <si>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</si>
  <si>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</si>
  <si>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</si>
  <si>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</si>
  <si>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</si>
  <si>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</si>
  <si>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</si>
  <si>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</si>
  <si>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</si>
  <si>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</si>
  <si>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</si>
  <si>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</si>
  <si>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</si>
  <si>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</si>
  <si>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</si>
  <si>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</si>
  <si>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</si>
  <si>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</si>
  <si>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</si>
  <si>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</si>
  <si>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</si>
  <si>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</si>
  <si>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</si>
  <si>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</si>
  <si>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</si>
  <si>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</si>
  <si>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</si>
  <si>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</si>
  <si>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</si>
  <si>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</si>
  <si>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</si>
  <si>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</si>
  <si>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</si>
  <si>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</si>
  <si>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</si>
  <si>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</si>
  <si>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</si>
  <si>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</si>
  <si>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</si>
  <si>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</si>
  <si>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</si>
  <si>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</si>
  <si>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</si>
  <si>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</si>
  <si>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</si>
  <si>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</si>
  <si>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</si>
  <si>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</si>
  <si>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</si>
  <si>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</si>
  <si>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</si>
  <si>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</si>
  <si>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</si>
  <si>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</si>
  <si>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</si>
  <si>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</si>
  <si>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</si>
  <si>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</si>
  <si>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</si>
  <si>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</si>
  <si>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</si>
  <si>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</si>
  <si>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</si>
  <si>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</si>
  <si>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</si>
  <si>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</si>
  <si>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</si>
  <si>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</si>
  <si>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</si>
  <si>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</si>
  <si>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</si>
  <si>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</si>
  <si>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</si>
  <si>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</si>
  <si>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</si>
  <si>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</si>
  <si>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</si>
  <si>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</si>
  <si>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</si>
  <si>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</si>
  <si>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</si>
  <si>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</si>
  <si>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</si>
  <si>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</si>
  <si>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</si>
  <si>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</si>
  <si>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</si>
  <si>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</si>
  <si>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</si>
  <si>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</si>
  <si>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</si>
  <si>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</si>
  <si>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</si>
  <si>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</si>
  <si>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</si>
  <si>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</si>
  <si>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</si>
  <si>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</si>
  <si>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</si>
  <si>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</si>
  <si>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</si>
  <si>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</si>
  <si>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</si>
  <si>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</si>
  <si>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</si>
  <si>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</si>
  <si>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</si>
  <si>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</si>
  <si>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</si>
  <si>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</si>
  <si>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</si>
  <si>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</si>
  <si>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</si>
  <si>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</si>
  <si>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</si>
  <si>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</si>
  <si>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</si>
  <si>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</si>
  <si>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</si>
  <si>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</si>
  <si>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</si>
  <si>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</si>
  <si>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</si>
  <si>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</si>
  <si>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</si>
  <si>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</si>
  <si>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</si>
  <si>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</si>
  <si>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</si>
  <si>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</si>
  <si>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</si>
  <si>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</si>
  <si>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</si>
  <si>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</si>
  <si>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</si>
  <si>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</si>
  <si>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</si>
  <si>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</si>
  <si>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</si>
  <si>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</si>
  <si>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</si>
  <si>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</si>
  <si>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</si>
  <si>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</si>
  <si>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</si>
  <si>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</si>
  <si>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</si>
  <si>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</si>
  <si>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</si>
  <si>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</si>
  <si>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</si>
  <si>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</si>
  <si>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</si>
  <si>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</si>
  <si>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</si>
  <si>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</si>
  <si>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</si>
  <si>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</si>
  <si>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</si>
  <si>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</si>
  <si>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</si>
  <si>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</si>
  <si>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</si>
  <si>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</si>
  <si>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</si>
  <si>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</si>
  <si>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</si>
  <si>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</si>
  <si>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</si>
  <si>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</si>
  <si>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</si>
  <si>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</si>
  <si>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</si>
  <si>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</si>
  <si>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</si>
  <si>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</si>
  <si>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</si>
  <si>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</si>
  <si>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</si>
  <si>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</si>
  <si>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</si>
  <si>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</si>
  <si>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</si>
  <si>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</si>
  <si>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</si>
  <si>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</si>
  <si>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</si>
  <si>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</si>
  <si>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</si>
  <si>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</si>
  <si>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</si>
  <si>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</si>
  <si>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</si>
  <si>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</si>
  <si>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</si>
  <si>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</si>
  <si>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</si>
  <si>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</si>
  <si>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</si>
  <si>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</si>
  <si>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</si>
  <si>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</si>
  <si>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</si>
  <si>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</si>
  <si>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</si>
  <si>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</si>
  <si>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</si>
  <si>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</si>
  <si>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</si>
  <si>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</si>
  <si>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</si>
  <si>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</si>
  <si>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</si>
  <si>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</si>
  <si>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</si>
  <si>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</si>
  <si>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</si>
  <si>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</si>
  <si>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</si>
  <si>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</si>
  <si>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</si>
  <si>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</si>
  <si>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</si>
  <si>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</si>
  <si>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</si>
  <si>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</si>
  <si>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</si>
  <si>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</si>
  <si>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</si>
  <si>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</si>
  <si>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</si>
  <si>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</si>
  <si>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</si>
  <si>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</si>
  <si>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</si>
  <si>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</si>
  <si>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</si>
  <si>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</si>
  <si>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</si>
  <si>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</si>
  <si>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</si>
  <si>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</si>
  <si>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</si>
  <si>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</si>
  <si>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</si>
  <si>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</si>
  <si>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</si>
  <si>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</si>
  <si>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</si>
  <si>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</si>
  <si>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</si>
  <si>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</si>
  <si>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</si>
  <si>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</si>
  <si>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</si>
  <si>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</si>
  <si>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</si>
  <si>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</si>
  <si>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</si>
  <si>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</si>
  <si>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</si>
  <si>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</si>
  <si>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</si>
  <si>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</si>
  <si>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</si>
  <si>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</si>
  <si>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</si>
  <si>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</si>
  <si>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</si>
  <si>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</si>
  <si>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</si>
  <si>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</si>
  <si>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</si>
  <si>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</si>
  <si>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</si>
  <si>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</si>
  <si>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</si>
  <si>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</si>
  <si>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</si>
  <si>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</si>
  <si>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</si>
  <si>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</si>
  <si>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</si>
  <si>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</si>
  <si>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</si>
  <si>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</si>
  <si>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</si>
  <si>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</si>
  <si>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</si>
  <si>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</si>
  <si>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</si>
  <si>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</si>
  <si>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</si>
  <si>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</si>
  <si>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</si>
  <si>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</si>
  <si>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</si>
  <si>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</si>
  <si>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</si>
  <si>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</si>
  <si>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</si>
  <si>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</si>
  <si>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</si>
  <si>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</si>
  <si>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</si>
  <si>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</si>
  <si>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</si>
  <si>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</si>
  <si>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</si>
  <si>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</si>
  <si>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</si>
  <si>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</si>
  <si>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</si>
  <si>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</si>
  <si>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</si>
  <si>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</si>
  <si>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</si>
  <si>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</si>
  <si>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</si>
  <si>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</si>
  <si>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</si>
  <si>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</si>
  <si>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</si>
  <si>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</si>
  <si>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</si>
  <si>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</si>
  <si>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</si>
  <si>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</si>
  <si>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</si>
  <si>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</si>
  <si>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</si>
  <si>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</si>
  <si>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</si>
  <si>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</si>
  <si>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</si>
  <si>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</si>
  <si>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</si>
  <si>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</si>
  <si>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</si>
  <si>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</si>
  <si>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</si>
  <si>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</si>
  <si>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</si>
  <si>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</si>
  <si>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</si>
  <si>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</si>
  <si>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</si>
  <si>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</si>
  <si>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</si>
  <si>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</si>
  <si>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</si>
  <si>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</si>
  <si>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</si>
  <si>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</si>
  <si>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</si>
  <si>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</si>
  <si>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</si>
  <si>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</si>
  <si>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</si>
  <si>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</si>
  <si>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</si>
  <si>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</si>
  <si>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</si>
  <si>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</si>
  <si>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</si>
  <si>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</si>
  <si>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</si>
  <si>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</si>
  <si>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</si>
  <si>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</si>
  <si>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</si>
  <si>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</si>
  <si>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</si>
  <si>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</si>
  <si>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</si>
  <si>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</si>
  <si>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</si>
  <si>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</si>
  <si>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</si>
  <si>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</si>
  <si>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</si>
  <si>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</si>
  <si>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</si>
  <si>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</si>
  <si>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</si>
  <si>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</si>
  <si>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</si>
  <si>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</si>
  <si>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</si>
  <si>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</si>
  <si>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</si>
  <si>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</si>
  <si>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</si>
  <si>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</si>
  <si>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</si>
  <si>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</si>
  <si>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</si>
  <si>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</si>
  <si>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</si>
  <si>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</si>
  <si>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</si>
  <si>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</si>
  <si>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</si>
  <si>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</si>
  <si>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</si>
  <si>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</si>
  <si>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</si>
  <si>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</si>
  <si>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</si>
  <si>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</si>
  <si>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</si>
  <si>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</si>
  <si>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</si>
  <si>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</si>
  <si>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</si>
  <si>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</si>
  <si>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</si>
  <si>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</si>
  <si>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</si>
  <si>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</si>
  <si>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</si>
  <si>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</si>
  <si>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</si>
  <si>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</si>
  <si>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</si>
  <si>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</si>
  <si>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</si>
  <si>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</si>
  <si>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</si>
  <si>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</si>
  <si>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</si>
  <si>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</si>
  <si>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</si>
  <si>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</si>
  <si>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</si>
  <si>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</si>
  <si>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</si>
  <si>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</si>
  <si>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</si>
  <si>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</si>
  <si>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</si>
  <si>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</si>
  <si>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</si>
  <si>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</si>
  <si>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</si>
  <si>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</si>
  <si>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</si>
  <si>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</si>
  <si>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</si>
  <si>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</si>
  <si>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</si>
  <si>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</si>
  <si>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</si>
  <si>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</si>
  <si>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</si>
  <si>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</si>
  <si>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</si>
  <si>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</si>
  <si>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</si>
  <si>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</si>
  <si>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</si>
  <si>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</si>
  <si>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</si>
  <si>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</si>
  <si>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</si>
  <si>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</si>
  <si>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</si>
  <si>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</si>
  <si>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</si>
  <si>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</si>
  <si>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</si>
  <si>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</si>
  <si>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</si>
  <si>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</si>
  <si>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</si>
  <si>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</si>
  <si>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</si>
  <si>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</si>
  <si>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</si>
  <si>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</si>
  <si>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</si>
  <si>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</si>
  <si>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</si>
  <si>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</si>
  <si>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</si>
  <si>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</si>
  <si>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</si>
  <si>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</si>
  <si>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</si>
  <si>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</si>
  <si>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</si>
  <si>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</si>
  <si>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</si>
  <si>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</si>
  <si>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</si>
  <si>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</si>
  <si>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</si>
  <si>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</si>
  <si>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</si>
  <si>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</si>
  <si>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</si>
  <si>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</si>
  <si>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</si>
  <si>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</si>
  <si>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</si>
  <si>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</si>
  <si>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</si>
  <si>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</si>
  <si>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</si>
  <si>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</si>
  <si>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</si>
  <si>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</si>
  <si>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</si>
  <si>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</si>
  <si>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</si>
  <si>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</si>
  <si>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</si>
  <si>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</si>
  <si>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</si>
  <si>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</si>
  <si>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</si>
  <si>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</si>
  <si>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</si>
  <si>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</si>
  <si>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</si>
  <si>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</si>
  <si>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</si>
  <si>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</si>
  <si>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</si>
  <si>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</si>
  <si>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</si>
  <si>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</si>
  <si>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</si>
  <si>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</si>
  <si>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</si>
  <si>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</si>
  <si>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</si>
  <si>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</si>
  <si>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</si>
  <si>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</si>
  <si>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</si>
  <si>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</si>
  <si>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</si>
  <si>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</si>
  <si>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</si>
  <si>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</si>
  <si>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</si>
  <si>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</si>
  <si>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</si>
  <si>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</si>
  <si>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</si>
  <si>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</si>
  <si>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</si>
  <si>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</si>
  <si>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</si>
  <si>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</si>
  <si>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</si>
  <si>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</si>
  <si>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</si>
  <si>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</si>
  <si>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</si>
  <si>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</si>
  <si>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</si>
  <si>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</si>
  <si>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</si>
  <si>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</si>
  <si>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</si>
  <si>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</si>
  <si>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</si>
  <si>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</si>
  <si>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</si>
  <si>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</si>
  <si>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</si>
  <si>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</si>
  <si>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</si>
  <si>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</si>
  <si>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</si>
  <si>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</si>
  <si>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</si>
  <si>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</si>
  <si>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</si>
  <si>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</si>
  <si>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</si>
  <si>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</si>
  <si>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</si>
  <si>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</si>
  <si>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</si>
  <si>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</si>
  <si>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</si>
  <si>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</si>
  <si>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</si>
  <si>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</si>
  <si>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</si>
  <si>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</si>
  <si>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</si>
  <si>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</si>
  <si>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</si>
  <si>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</si>
  <si>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</si>
  <si>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</si>
  <si>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</si>
  <si>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</si>
  <si>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</si>
  <si>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</si>
  <si>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</si>
  <si>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</si>
  <si>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</si>
  <si>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</si>
  <si>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</si>
  <si>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</si>
  <si>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</si>
  <si>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</si>
  <si>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</si>
  <si>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</si>
  <si>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</si>
  <si>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</si>
  <si>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</si>
  <si>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</si>
  <si>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</si>
  <si>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</si>
  <si>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</si>
  <si>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</si>
  <si>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</si>
  <si>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</si>
  <si>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</si>
  <si>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</si>
  <si>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</si>
  <si>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</si>
  <si>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</si>
  <si>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</si>
  <si>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</si>
  <si>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</si>
  <si>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</si>
  <si>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</si>
  <si>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</si>
  <si>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</si>
  <si>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</si>
  <si>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</si>
  <si>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</si>
  <si>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</si>
  <si>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</si>
  <si>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</si>
  <si>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</si>
  <si>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</si>
  <si>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</si>
  <si>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</si>
  <si>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</si>
  <si>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</si>
  <si>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</si>
  <si>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</si>
  <si>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</si>
  <si>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</si>
  <si>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</si>
  <si>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</si>
  <si>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</si>
  <si>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</si>
  <si>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</si>
  <si>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</si>
  <si>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</si>
  <si>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</si>
  <si>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</si>
  <si>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</si>
  <si>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</si>
  <si>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</si>
  <si>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</si>
  <si>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</si>
  <si>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</si>
  <si>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</si>
  <si>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</si>
  <si>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</si>
  <si>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</si>
  <si>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</si>
  <si>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</si>
  <si>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</si>
  <si>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</si>
  <si>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</si>
  <si>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</si>
  <si>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</si>
  <si>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</si>
  <si>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</si>
  <si>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</si>
  <si>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</si>
  <si>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</si>
  <si>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</si>
  <si>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</si>
  <si>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</si>
  <si>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</si>
  <si>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</si>
  <si>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</si>
  <si>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</si>
  <si>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</si>
  <si>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</si>
  <si>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</si>
  <si>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</si>
  <si>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</si>
  <si>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</si>
  <si>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</si>
  <si>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</si>
  <si>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</si>
  <si>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</si>
  <si>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</si>
  <si>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</si>
  <si>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</si>
  <si>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</si>
  <si>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</si>
  <si>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</si>
  <si>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</si>
  <si>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</si>
  <si>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</si>
  <si>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</si>
  <si>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</si>
  <si>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</si>
  <si>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</si>
  <si>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</si>
  <si>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</si>
  <si>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</si>
  <si>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</si>
  <si>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</si>
  <si>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</si>
  <si>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</si>
  <si>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</si>
  <si>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</si>
  <si>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</si>
  <si>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</si>
  <si>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</si>
  <si>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</si>
  <si>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</si>
  <si>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</si>
  <si>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</si>
  <si>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</si>
  <si>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</si>
  <si>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</si>
  <si>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</si>
  <si>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</si>
  <si>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</si>
  <si>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</si>
  <si>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</si>
  <si>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</si>
  <si>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</si>
  <si>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</si>
  <si>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</si>
  <si>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</si>
  <si>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</si>
  <si>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</si>
  <si>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</si>
  <si>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</si>
  <si>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</si>
  <si>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</si>
  <si>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</si>
  <si>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</si>
  <si>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</si>
  <si>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</si>
  <si>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</si>
  <si>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</si>
  <si>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</si>
  <si>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</si>
  <si>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</si>
  <si>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</si>
  <si>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</si>
  <si>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</si>
  <si>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</si>
  <si>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</si>
  <si>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</si>
  <si>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</si>
  <si>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</si>
  <si>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</si>
  <si>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</si>
  <si>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</si>
  <si>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</si>
  <si>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</si>
  <si>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</si>
  <si>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</si>
  <si>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</si>
  <si>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</si>
  <si>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</si>
  <si>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</si>
  <si>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</si>
  <si>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</si>
  <si>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</si>
  <si>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</si>
  <si>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</si>
  <si>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</si>
  <si>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</si>
  <si>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</si>
  <si>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</si>
  <si>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</si>
  <si>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</si>
  <si>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</si>
  <si>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</si>
  <si>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</si>
  <si>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</si>
  <si>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</si>
  <si>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</si>
  <si>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</si>
  <si>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</si>
  <si>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</si>
  <si>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</si>
  <si>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</si>
  <si>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</si>
  <si>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</si>
  <si>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</si>
  <si>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</si>
  <si>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</si>
  <si>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</si>
  <si>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</si>
  <si>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</si>
  <si>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</si>
  <si>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</si>
  <si>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</si>
  <si>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</si>
  <si>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</si>
  <si>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</si>
  <si>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</si>
  <si>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</si>
  <si>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</si>
  <si>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</si>
  <si>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</si>
  <si>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</si>
  <si>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</si>
  <si>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</si>
  <si>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</si>
  <si>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</si>
  <si>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</si>
  <si>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</si>
  <si>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</si>
  <si>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</si>
  <si>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</si>
  <si>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</si>
  <si>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</si>
  <si>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</si>
  <si>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</si>
  <si>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</si>
  <si>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</si>
  <si>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</si>
  <si>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</si>
  <si>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</si>
  <si>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</si>
  <si>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</si>
  <si>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</si>
  <si>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</si>
  <si>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</si>
  <si>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</si>
  <si>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</si>
  <si>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</si>
  <si>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</si>
  <si>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</si>
  <si>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</si>
  <si>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</si>
  <si>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</si>
  <si>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</si>
  <si>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</si>
  <si>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</si>
  <si>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</si>
  <si>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</si>
  <si>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</si>
  <si>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</si>
  <si>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</si>
  <si>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</si>
  <si>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</si>
  <si>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</si>
  <si>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</si>
  <si>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</si>
  <si>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</si>
  <si>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</si>
  <si>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</si>
  <si>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</si>
  <si>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</si>
  <si>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</si>
  <si>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</si>
  <si>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</si>
  <si>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</si>
  <si>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</si>
  <si>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</si>
  <si>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</si>
  <si>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</si>
  <si>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</si>
  <si>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</si>
  <si>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</si>
  <si>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</si>
  <si>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</si>
  <si>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</si>
  <si>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</si>
  <si>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</si>
  <si>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</si>
  <si>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</si>
  <si>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</si>
  <si>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</si>
  <si>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</si>
  <si>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</si>
  <si>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</si>
  <si>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</si>
  <si>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</si>
  <si>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</si>
  <si>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</si>
  <si>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</si>
  <si>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</si>
  <si>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</si>
  <si>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</si>
  <si>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</si>
  <si>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</si>
  <si>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</si>
  <si>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</si>
  <si>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</si>
  <si>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</si>
  <si>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</si>
  <si>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</si>
  <si>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</si>
  <si>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</si>
  <si>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</si>
  <si>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</si>
  <si>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</si>
  <si>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</si>
  <si>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</si>
  <si>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</si>
  <si>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</si>
  <si>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</si>
  <si>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</si>
  <si>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</si>
  <si>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</si>
  <si>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</si>
  <si>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</si>
  <si>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</si>
  <si>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</si>
  <si>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</si>
  <si>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</si>
  <si>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</si>
  <si>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</si>
  <si>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</si>
  <si>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</si>
  <si>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</si>
  <si>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</si>
  <si>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</si>
  <si>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</si>
  <si>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</si>
  <si>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</si>
  <si>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</si>
  <si>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</si>
  <si>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</si>
  <si>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</si>
  <si>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</si>
  <si>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</si>
  <si>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</si>
  <si>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</si>
  <si>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</si>
  <si>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</si>
  <si>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</si>
  <si>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</si>
  <si>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</si>
  <si>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</si>
  <si>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</si>
  <si>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</si>
  <si>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</si>
  <si>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</si>
  <si>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</si>
  <si>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</si>
  <si>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</si>
  <si>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</si>
  <si>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</si>
  <si>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</si>
  <si>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</si>
  <si>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</si>
  <si>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</si>
  <si>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</si>
  <si>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</si>
  <si>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</si>
  <si>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</si>
  <si>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</si>
  <si>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</si>
  <si>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</si>
  <si>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</si>
  <si>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</si>
  <si>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</si>
  <si>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</si>
  <si>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</si>
  <si>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</si>
  <si>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</si>
  <si>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</si>
  <si>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</si>
  <si>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</si>
  <si>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</si>
  <si>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</si>
  <si>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</si>
  <si>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</si>
  <si>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</si>
  <si>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</si>
  <si>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</si>
  <si>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</si>
  <si>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</si>
  <si>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</si>
  <si>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</si>
  <si>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</si>
  <si>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</si>
  <si>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</si>
  <si>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</si>
  <si>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</si>
  <si>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</si>
  <si>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</si>
  <si>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</si>
  <si>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</si>
  <si>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</si>
  <si>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</si>
  <si>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</si>
  <si>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</si>
  <si>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</si>
  <si>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</si>
  <si>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</si>
  <si>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</si>
  <si>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</si>
  <si>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</si>
  <si>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</si>
  <si>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</si>
  <si>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</si>
  <si>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</si>
  <si>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</si>
  <si>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</si>
  <si>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</si>
  <si>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</si>
  <si>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</si>
  <si>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</si>
  <si>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</si>
  <si>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</si>
  <si>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</si>
  <si>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</si>
  <si>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</si>
  <si>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</si>
  <si>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</si>
  <si>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</si>
  <si>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</si>
  <si>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</si>
  <si>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</si>
  <si>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</si>
  <si>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</si>
  <si>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</si>
  <si>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</si>
  <si>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</si>
  <si>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</si>
  <si>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</si>
  <si>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</si>
  <si>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</si>
  <si>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</si>
  <si>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</si>
  <si>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</si>
  <si>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</si>
  <si>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</si>
  <si>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</si>
  <si>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</si>
  <si>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</si>
  <si>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</si>
  <si>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</si>
  <si>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</si>
  <si>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</si>
  <si>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</si>
  <si>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</si>
  <si>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</si>
  <si>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</si>
  <si>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</si>
  <si>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</si>
  <si>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</si>
  <si>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</si>
  <si>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</si>
  <si>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</si>
  <si>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</si>
  <si>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</si>
  <si>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</si>
  <si>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</si>
  <si>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</si>
  <si>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</si>
  <si>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</si>
  <si>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</si>
  <si>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</si>
  <si>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</si>
  <si>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</si>
  <si>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</si>
  <si>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</si>
  <si>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</si>
  <si>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</si>
  <si>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</si>
  <si>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</si>
  <si>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</si>
  <si>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</si>
  <si>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</si>
  <si>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</si>
  <si>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</si>
  <si>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</si>
  <si>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</si>
  <si>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</si>
  <si>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</si>
  <si>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</si>
  <si>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</si>
  <si>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</si>
  <si>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</si>
  <si>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</si>
  <si>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</si>
  <si>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</si>
  <si>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</si>
  <si>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</si>
  <si>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</si>
  <si>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</si>
  <si>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</si>
  <si>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</si>
  <si>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</si>
  <si>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</si>
  <si>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</si>
  <si>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</si>
  <si>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</si>
  <si>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</si>
  <si>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</si>
  <si>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</si>
  <si>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</si>
  <si>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</si>
  <si>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</si>
  <si>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</si>
  <si>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</si>
  <si>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</si>
  <si>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</si>
  <si>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</si>
  <si>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</si>
  <si>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</si>
  <si>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</si>
  <si>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</si>
  <si>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</si>
  <si>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</si>
  <si>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</si>
  <si>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</si>
  <si>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</si>
  <si>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</si>
  <si>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</si>
  <si>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</si>
  <si>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</si>
  <si>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</si>
  <si>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</si>
  <si>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</si>
  <si>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</si>
  <si>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</si>
  <si>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</si>
  <si>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</si>
  <si>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</si>
  <si>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</si>
  <si>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</si>
  <si>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</si>
  <si>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</si>
  <si>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</si>
  <si>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</si>
  <si>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</si>
  <si>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</si>
  <si>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</si>
  <si>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</si>
  <si>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</si>
  <si>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</si>
  <si>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</si>
  <si>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</si>
  <si>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</si>
  <si>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</si>
  <si>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</si>
  <si>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</si>
  <si>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</si>
  <si>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</si>
  <si>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</si>
  <si>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</si>
  <si>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</si>
  <si>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</si>
  <si>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</si>
  <si>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</si>
  <si>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</si>
  <si>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</si>
  <si>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</si>
  <si>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</si>
  <si>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</si>
  <si>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</si>
  <si>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</si>
  <si>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</si>
  <si>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</si>
  <si>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</si>
  <si>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</si>
  <si>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</si>
  <si>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</si>
  <si>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</si>
  <si>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</si>
  <si>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</si>
  <si>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</si>
  <si>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</si>
  <si>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</si>
  <si>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</si>
  <si>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</si>
  <si>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</si>
  <si>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</si>
  <si>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</si>
  <si>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</si>
  <si>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</si>
  <si>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</si>
  <si>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</si>
  <si>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</si>
  <si>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</si>
  <si>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</si>
  <si>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</si>
  <si>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</si>
  <si>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</si>
  <si>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</si>
  <si>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</si>
  <si>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</si>
  <si>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</si>
  <si>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</si>
  <si>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</si>
  <si>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</si>
  <si>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</si>
  <si>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</si>
  <si>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</si>
  <si>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</si>
  <si>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</si>
  <si>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</si>
  <si>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</si>
  <si>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</si>
  <si>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</si>
  <si>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</si>
  <si>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</si>
  <si>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</si>
  <si>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</si>
  <si>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</si>
  <si>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</si>
  <si>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</si>
  <si>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</si>
  <si>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</si>
  <si>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</si>
  <si>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</si>
  <si>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</si>
  <si>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</si>
  <si>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</si>
  <si>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</si>
  <si>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</si>
  <si>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</si>
  <si>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</si>
  <si>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</si>
  <si>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</si>
  <si>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</si>
  <si>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</si>
  <si>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</si>
  <si>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</si>
  <si>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</si>
  <si>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</si>
  <si>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</si>
  <si>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</si>
  <si>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</si>
  <si>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</si>
  <si>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</si>
  <si>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</si>
  <si>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</si>
  <si>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</si>
  <si>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</si>
  <si>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</si>
  <si>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</si>
  <si>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</si>
  <si>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</si>
  <si>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</si>
  <si>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</si>
  <si>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</si>
  <si>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</si>
  <si>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</si>
  <si>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</si>
  <si>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</si>
  <si>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</si>
  <si>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</si>
  <si>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</si>
  <si>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</si>
  <si>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</si>
  <si>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</si>
  <si>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</si>
  <si>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</si>
  <si>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</si>
  <si>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</si>
  <si>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</si>
  <si>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</si>
  <si>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</si>
  <si>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</si>
  <si>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</si>
  <si>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</si>
  <si>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</si>
  <si>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</si>
  <si>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</si>
  <si>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</si>
  <si>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</si>
  <si>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</si>
  <si>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</si>
  <si>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</si>
  <si>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</si>
  <si>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</si>
  <si>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</si>
  <si>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</si>
  <si>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</si>
  <si>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</si>
  <si>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</si>
  <si>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</si>
  <si>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</si>
  <si>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</si>
  <si>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</si>
  <si>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</si>
  <si>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</si>
  <si>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</si>
  <si>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</si>
  <si>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</si>
  <si>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</si>
  <si>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</si>
  <si>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</si>
  <si>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</si>
  <si>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</si>
  <si>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</si>
  <si>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</si>
  <si>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</si>
  <si>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</si>
  <si>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</si>
  <si>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</si>
  <si>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</si>
  <si>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</si>
  <si>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</si>
  <si>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</si>
  <si>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</si>
  <si>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</si>
  <si>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</si>
  <si>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</si>
  <si>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</si>
  <si>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</si>
  <si>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</si>
  <si>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</si>
  <si>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</si>
  <si>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</si>
  <si>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</si>
  <si>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</si>
  <si>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</si>
  <si>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</si>
  <si>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</si>
  <si>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</si>
  <si>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</si>
  <si>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</si>
  <si>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</si>
  <si>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</si>
  <si>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</si>
  <si>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</si>
  <si>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</si>
  <si>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</si>
  <si>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</si>
  <si>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</si>
  <si>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</si>
  <si>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</si>
  <si>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</si>
  <si>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</si>
  <si>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</si>
  <si>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</si>
  <si>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</si>
  <si>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</si>
  <si>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</si>
  <si>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</si>
  <si>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</si>
  <si>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</si>
  <si>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</si>
  <si>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</si>
  <si>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</si>
  <si>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</si>
  <si>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</si>
  <si>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</si>
  <si>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</si>
  <si>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</si>
  <si>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</si>
  <si>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</si>
  <si>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</si>
  <si>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</si>
  <si>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</si>
  <si>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</si>
  <si>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</si>
  <si>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</si>
  <si>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</si>
  <si>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</si>
  <si>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</si>
  <si>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</si>
  <si>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</si>
  <si>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</si>
  <si>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</si>
  <si>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</si>
  <si>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</si>
  <si>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</si>
  <si>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</si>
  <si>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</si>
  <si>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</si>
  <si>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</si>
  <si>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</si>
  <si>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</si>
  <si>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</si>
  <si>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</si>
  <si>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</si>
  <si>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</si>
  <si>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</si>
  <si>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</si>
  <si>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</si>
  <si>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</si>
  <si>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</si>
  <si>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</si>
  <si>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</si>
  <si>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</si>
  <si>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</si>
  <si>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</si>
  <si>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</si>
  <si>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</si>
  <si>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</si>
  <si>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</si>
  <si>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</si>
  <si>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</si>
  <si>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</si>
  <si>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</si>
  <si>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</si>
  <si>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</si>
  <si>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</si>
  <si>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</si>
  <si>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</si>
  <si>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</si>
  <si>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</si>
  <si>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</si>
  <si>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</si>
  <si>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</si>
  <si>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</si>
  <si>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</si>
  <si>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</si>
  <si>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</si>
  <si>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</si>
  <si>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</si>
  <si>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</si>
  <si>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</si>
  <si>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</si>
  <si>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</si>
  <si>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</si>
  <si>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</si>
  <si>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</si>
  <si>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</si>
  <si>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</si>
  <si>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</si>
  <si>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</si>
  <si>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</si>
  <si>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</si>
  <si>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</si>
  <si>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</si>
  <si>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</si>
  <si>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</si>
  <si>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</si>
  <si>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</si>
  <si>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</si>
  <si>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</si>
  <si>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</si>
  <si>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</si>
  <si>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</si>
  <si>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</si>
  <si>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</si>
  <si>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</si>
  <si>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</si>
  <si>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</si>
  <si>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</si>
  <si>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</si>
  <si>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</si>
  <si>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</si>
  <si>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</si>
  <si>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</si>
  <si>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</si>
  <si>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</si>
  <si>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</si>
  <si>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</si>
  <si>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</si>
  <si>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</si>
  <si>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</si>
  <si>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</si>
  <si>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</si>
  <si>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</si>
  <si>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</si>
  <si>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</si>
  <si>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</si>
  <si>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</si>
  <si>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</si>
  <si>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</si>
  <si>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</si>
  <si>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</si>
  <si>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</si>
  <si>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</si>
  <si>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</si>
  <si>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</si>
  <si>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</si>
  <si>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</si>
  <si>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</si>
  <si>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</si>
  <si>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</si>
  <si>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</si>
  <si>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</si>
  <si>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</si>
  <si>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</si>
  <si>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</si>
  <si>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</si>
  <si>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</si>
  <si>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</si>
  <si>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</si>
  <si>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</si>
  <si>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</si>
  <si>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</si>
  <si>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</si>
  <si>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</si>
  <si>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</si>
  <si>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</si>
  <si>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</si>
  <si>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</si>
  <si>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</si>
  <si>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</si>
  <si>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</si>
  <si>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</si>
  <si>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</si>
  <si>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</si>
  <si>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</si>
  <si>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</si>
  <si>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</si>
  <si>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</si>
  <si>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</si>
  <si>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</si>
  <si>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</si>
  <si>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</si>
  <si>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</si>
  <si>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</si>
  <si>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</si>
  <si>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</si>
  <si>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</si>
  <si>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</si>
  <si>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</si>
  <si>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</si>
  <si>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</si>
  <si>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</si>
  <si>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</si>
  <si>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</si>
  <si>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</si>
  <si>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</si>
  <si>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</si>
  <si>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</si>
  <si>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</si>
  <si>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</si>
  <si>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</si>
  <si>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</si>
  <si>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</si>
  <si>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</si>
  <si>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</si>
  <si>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</si>
  <si>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</si>
  <si>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</si>
  <si>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</si>
  <si>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</si>
  <si>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</si>
  <si>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</si>
  <si>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</si>
  <si>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</si>
  <si>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</si>
  <si>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</si>
  <si>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</si>
  <si>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</si>
  <si>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</si>
  <si>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</si>
  <si>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</si>
  <si>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</si>
  <si>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</si>
  <si>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</si>
  <si>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</si>
  <si>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</si>
  <si>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</si>
  <si>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</si>
  <si>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</si>
  <si>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</si>
  <si>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</si>
  <si>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</si>
  <si>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</si>
  <si>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</si>
  <si>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</si>
  <si>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</si>
  <si>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</si>
  <si>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</si>
  <si>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</si>
  <si>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</si>
  <si>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</si>
  <si>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</si>
  <si>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</si>
  <si>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</si>
  <si>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</si>
  <si>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</si>
  <si>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</si>
  <si>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</si>
  <si>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</si>
  <si>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</si>
  <si>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</si>
  <si>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</si>
  <si>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</si>
  <si>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</si>
  <si>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</si>
  <si>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</si>
  <si>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</si>
  <si>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</si>
  <si>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</si>
  <si>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</si>
  <si>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</si>
  <si>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</si>
  <si>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</si>
  <si>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</si>
  <si>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</si>
  <si>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</si>
  <si>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</si>
  <si>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</si>
  <si>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</si>
  <si>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</si>
  <si>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</si>
  <si>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</si>
  <si>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</si>
  <si>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</si>
  <si>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</si>
  <si>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</si>
  <si>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</si>
  <si>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</si>
  <si>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</si>
  <si>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</si>
  <si>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</si>
  <si>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</si>
  <si>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</si>
  <si>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</si>
  <si>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</si>
  <si>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</si>
  <si>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</si>
  <si>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</si>
  <si>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</si>
  <si>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</si>
  <si>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</si>
  <si>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</si>
  <si>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</si>
  <si>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</si>
  <si>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</si>
  <si>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</si>
  <si>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</si>
  <si>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</si>
  <si>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</si>
  <si>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</si>
  <si>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</si>
  <si>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</si>
  <si>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</si>
  <si>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</si>
  <si>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</si>
  <si>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</si>
  <si>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</si>
  <si>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</si>
  <si>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</si>
  <si>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</si>
  <si>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</si>
  <si>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</si>
  <si>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</si>
  <si>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</si>
  <si>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</si>
  <si>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</si>
  <si>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</si>
  <si>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</si>
  <si>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</si>
  <si>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</si>
  <si>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</si>
  <si>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</si>
  <si>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</si>
  <si>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</si>
  <si>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</si>
  <si>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</si>
  <si>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</si>
  <si>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</si>
  <si>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</si>
  <si>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</si>
  <si>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</si>
  <si>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</si>
  <si>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</si>
  <si>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</si>
  <si>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</si>
  <si>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</si>
  <si>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</si>
  <si>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</si>
  <si>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</si>
  <si>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</si>
  <si>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</si>
  <si>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</si>
  <si>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</si>
  <si>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</si>
  <si>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</si>
  <si>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</si>
  <si>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</si>
  <si>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</si>
  <si>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</si>
  <si>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</si>
  <si>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</si>
  <si>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</si>
  <si>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</si>
  <si>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</si>
  <si>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</si>
  <si>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</si>
  <si>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</si>
  <si>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</si>
  <si>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</si>
  <si>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</si>
  <si>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</si>
  <si>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</si>
  <si>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</si>
  <si>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</si>
  <si>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</si>
  <si>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</si>
  <si>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</si>
  <si>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</si>
  <si>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</si>
  <si>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</si>
  <si>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</si>
  <si>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</si>
  <si>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</si>
  <si>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</si>
  <si>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</si>
  <si>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</si>
  <si>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</si>
  <si>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</si>
  <si>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</si>
  <si>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</si>
  <si>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</si>
  <si>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</si>
  <si>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</si>
  <si>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</si>
  <si>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</si>
  <si>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</si>
  <si>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</si>
  <si>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</si>
  <si>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</si>
  <si>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</si>
  <si>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</si>
  <si>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</si>
  <si>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</si>
  <si>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</si>
  <si>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</si>
  <si>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</si>
  <si>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</si>
  <si>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</si>
  <si>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</si>
  <si>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</si>
  <si>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</si>
  <si>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</si>
  <si>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</si>
  <si>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</si>
  <si>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</si>
  <si>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</si>
  <si>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</si>
  <si>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</si>
  <si>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</si>
  <si>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</si>
  <si>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</si>
  <si>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</si>
  <si>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</si>
  <si>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</si>
  <si>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</si>
  <si>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</si>
  <si>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</si>
  <si>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</si>
  <si>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</si>
  <si>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</si>
  <si>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</si>
  <si>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</si>
  <si>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</si>
  <si>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</si>
  <si>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</si>
  <si>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</si>
  <si>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</si>
  <si>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</si>
  <si>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</si>
  <si>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</si>
  <si>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</si>
  <si>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</si>
  <si>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</si>
  <si>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</si>
  <si>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</si>
  <si>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</si>
  <si>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</si>
  <si>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</si>
  <si>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</si>
  <si>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</si>
  <si>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</si>
  <si>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</si>
  <si>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</si>
  <si>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</si>
  <si>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</si>
  <si>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</si>
  <si>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</si>
  <si>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</si>
  <si>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</si>
  <si>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</si>
  <si>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</si>
  <si>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</si>
  <si>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</si>
  <si>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</si>
  <si>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</si>
  <si>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</si>
  <si>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</si>
  <si>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</si>
  <si>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</si>
  <si>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</si>
  <si>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</si>
  <si>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</si>
  <si>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</si>
  <si>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</si>
  <si>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</si>
  <si>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</si>
  <si>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</si>
  <si>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</si>
  <si>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</si>
  <si>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</si>
  <si>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</si>
  <si>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</si>
  <si>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</si>
  <si>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</si>
  <si>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</si>
  <si>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</si>
  <si>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</si>
  <si>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</si>
  <si>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</si>
  <si>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</si>
  <si>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</si>
  <si>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</si>
  <si>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</si>
  <si>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</si>
  <si>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</si>
  <si>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</si>
  <si>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</si>
  <si>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</si>
  <si>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</si>
  <si>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</si>
  <si>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</si>
  <si>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</si>
  <si>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</si>
  <si>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</si>
  <si>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</si>
  <si>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</si>
  <si>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</si>
  <si>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</si>
  <si>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</si>
  <si>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</si>
  <si>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</si>
  <si>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</si>
  <si>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</si>
  <si>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</si>
  <si>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</si>
  <si>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</si>
  <si>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</si>
  <si>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</si>
  <si>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</si>
  <si>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</si>
  <si>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</si>
  <si>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</si>
  <si>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</si>
  <si>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</si>
  <si>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</si>
  <si>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</si>
  <si>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</si>
  <si>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</si>
  <si>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</si>
  <si>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</si>
  <si>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</si>
  <si>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</si>
  <si>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</si>
  <si>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</si>
  <si>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</si>
  <si>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</si>
  <si>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</si>
  <si>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</si>
  <si>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</si>
  <si>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</si>
  <si>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</si>
  <si>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</si>
  <si>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</si>
  <si>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</si>
  <si>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</si>
  <si>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</si>
  <si>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</si>
  <si>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</si>
  <si>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</si>
  <si>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</si>
  <si>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</si>
  <si>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</si>
  <si>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</si>
  <si>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</si>
  <si>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</si>
  <si>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</si>
  <si>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</si>
  <si>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</si>
  <si>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</si>
  <si>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</si>
  <si>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</si>
  <si>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</si>
  <si>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</si>
  <si>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</si>
  <si>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</si>
  <si>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</si>
  <si>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</si>
  <si>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</si>
  <si>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</si>
  <si>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</si>
  <si>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</si>
  <si>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</si>
  <si>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</si>
  <si>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</si>
  <si>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</si>
  <si>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</si>
  <si>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</si>
  <si>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</si>
  <si>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</si>
  <si>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</si>
  <si>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</si>
  <si>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</si>
  <si>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</si>
  <si>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</si>
  <si>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</si>
  <si>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</si>
  <si>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</si>
  <si>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</si>
  <si>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</si>
  <si>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</si>
  <si>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</si>
  <si>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</si>
  <si>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</si>
  <si>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</si>
  <si>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</si>
  <si>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</si>
  <si>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</si>
  <si>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</si>
  <si>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</si>
  <si>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</si>
  <si>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</si>
  <si>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</si>
  <si>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</si>
  <si>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</si>
  <si>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</si>
  <si>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</si>
  <si>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</si>
  <si>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</si>
  <si>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</si>
  <si>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</si>
  <si>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</si>
  <si>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</si>
  <si>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</si>
  <si>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</si>
  <si>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</si>
  <si>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</si>
  <si>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</si>
  <si>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</si>
  <si>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</si>
  <si>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</si>
  <si>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</si>
  <si>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</si>
  <si>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</si>
  <si>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</si>
  <si>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</si>
  <si>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</si>
  <si>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</si>
  <si>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</si>
  <si>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</si>
  <si>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</si>
  <si>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</si>
  <si>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</si>
  <si>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</si>
  <si>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</si>
  <si>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</si>
  <si>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</si>
  <si>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</si>
  <si>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</si>
  <si>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</si>
  <si>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</si>
  <si>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</si>
  <si>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</si>
  <si>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</si>
  <si>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</si>
  <si>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</si>
  <si>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</si>
  <si>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</si>
  <si>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</si>
  <si>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</si>
  <si>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</si>
  <si>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</si>
  <si>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</si>
  <si>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</si>
  <si>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</si>
  <si>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</si>
  <si>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</si>
  <si>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</si>
  <si>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</si>
  <si>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</si>
  <si>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</si>
  <si>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</si>
  <si>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</si>
  <si>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</si>
  <si>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</si>
  <si>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</si>
  <si>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</si>
  <si>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</si>
  <si>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</si>
  <si>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</si>
  <si>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</si>
  <si>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</si>
  <si>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</si>
  <si>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</si>
  <si>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</si>
  <si>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</si>
  <si>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</si>
  <si>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</si>
  <si>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</si>
  <si>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</si>
  <si>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</si>
  <si>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</si>
  <si>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</si>
  <si>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</si>
  <si>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</si>
  <si>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</si>
  <si>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</si>
  <si>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</si>
  <si>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</si>
  <si>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</si>
  <si>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</si>
  <si>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</si>
  <si>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</si>
  <si>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</si>
  <si>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</si>
  <si>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</si>
  <si>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</si>
  <si>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</si>
  <si>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</si>
  <si>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</si>
  <si>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</si>
  <si>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</si>
  <si>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</si>
  <si>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</si>
  <si>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</si>
  <si>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</si>
  <si>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</si>
  <si>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</si>
  <si>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</si>
  <si>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</si>
  <si>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</si>
  <si>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</si>
  <si>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</si>
  <si>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</si>
  <si>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</si>
  <si>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</si>
  <si>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</si>
  <si>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</si>
  <si>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</si>
  <si>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</si>
  <si>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</si>
  <si>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</si>
  <si>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</si>
  <si>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</si>
  <si>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</si>
  <si>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</si>
  <si>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</si>
  <si>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</si>
  <si>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</si>
  <si>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</si>
  <si>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</si>
  <si>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</si>
  <si>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</si>
  <si>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</si>
  <si>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</si>
  <si>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</si>
  <si>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</si>
  <si>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</si>
  <si>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</si>
  <si>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</si>
  <si>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</si>
  <si>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</si>
  <si>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</si>
  <si>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</si>
  <si>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</si>
  <si>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</si>
  <si>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</si>
  <si>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</si>
  <si>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</si>
  <si>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</si>
  <si>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</si>
  <si>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</si>
  <si>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</si>
  <si>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</si>
  <si>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</si>
  <si>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</si>
  <si>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</si>
  <si>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</si>
  <si>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</si>
  <si>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</si>
  <si>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</si>
  <si>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</si>
  <si>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</si>
  <si>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</si>
  <si>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</si>
  <si>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</si>
  <si>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</si>
  <si>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</si>
  <si>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</si>
  <si>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</si>
  <si>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</si>
  <si>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</si>
  <si>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</si>
  <si>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</si>
  <si>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</si>
  <si>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</si>
  <si>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</si>
  <si>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</si>
  <si>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</si>
  <si>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</si>
  <si>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</si>
  <si>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</si>
  <si>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</si>
  <si>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</si>
  <si>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</si>
  <si>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</si>
  <si>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</si>
  <si>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</si>
  <si>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</si>
  <si>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</si>
  <si>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</si>
  <si>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</si>
  <si>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</si>
  <si>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</si>
  <si>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</si>
  <si>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</si>
  <si>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</si>
  <si>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</si>
  <si>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</si>
  <si>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</si>
  <si>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</si>
  <si>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</si>
  <si>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</si>
  <si>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</si>
  <si>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</si>
  <si>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</si>
  <si>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</si>
  <si>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</si>
  <si>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</si>
  <si>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</si>
  <si>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</si>
  <si>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</si>
  <si>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</si>
  <si>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</si>
  <si>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</si>
  <si>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</si>
  <si>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</si>
  <si>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</si>
  <si>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</si>
  <si>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</si>
  <si>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</si>
  <si>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</si>
  <si>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</si>
  <si>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</si>
  <si>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</si>
  <si>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</si>
  <si>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</si>
  <si>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</si>
  <si>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</si>
  <si>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</si>
  <si>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</si>
  <si>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</si>
  <si>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</si>
  <si>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</si>
  <si>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</si>
  <si>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</si>
  <si>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</si>
  <si>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</si>
  <si>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</si>
  <si>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</si>
  <si>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</si>
  <si>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</si>
  <si>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</si>
  <si>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</si>
  <si>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</si>
  <si>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</si>
  <si>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</si>
  <si>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</si>
  <si>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</si>
  <si>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</si>
  <si>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</si>
  <si>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</si>
  <si>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</si>
  <si>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</si>
  <si>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</si>
  <si>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</si>
  <si>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</si>
  <si>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</si>
  <si>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</si>
  <si>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</si>
  <si>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</si>
  <si>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</si>
  <si>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</si>
  <si>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</si>
  <si>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</si>
  <si>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</si>
  <si>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</si>
  <si>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</si>
  <si>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</si>
  <si>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</si>
  <si>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</si>
  <si>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</si>
  <si>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</si>
  <si>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</si>
  <si>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</si>
  <si>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</si>
  <si>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</si>
  <si>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</si>
  <si>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</si>
  <si>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</si>
  <si>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</si>
  <si>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</si>
  <si>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</si>
  <si>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</si>
  <si>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</si>
  <si>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</si>
  <si>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</si>
  <si>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</si>
  <si>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</si>
  <si>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</si>
  <si>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</si>
  <si>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</si>
  <si>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</si>
  <si>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</si>
  <si>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</si>
  <si>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</si>
  <si>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</si>
  <si>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</si>
  <si>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</si>
  <si>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</si>
  <si>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</si>
  <si>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</si>
  <si>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</si>
  <si>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</si>
  <si>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</si>
  <si>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</si>
  <si>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</si>
  <si>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</si>
  <si>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</si>
  <si>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</si>
  <si>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</si>
  <si>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</si>
  <si>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</si>
  <si>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</si>
  <si>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</si>
  <si>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</si>
  <si>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</si>
  <si>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</si>
  <si>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</si>
  <si>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</si>
  <si>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</si>
  <si>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</si>
  <si>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</si>
  <si>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</si>
  <si>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</si>
  <si>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</si>
  <si>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</si>
  <si>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</si>
  <si>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</si>
  <si>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</si>
  <si>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</si>
  <si>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</si>
  <si>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</si>
  <si>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</si>
  <si>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</si>
  <si>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</si>
  <si>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</si>
  <si>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</si>
  <si>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</si>
  <si>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</si>
  <si>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</si>
  <si>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</si>
  <si>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</si>
  <si>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</si>
  <si>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</si>
  <si>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</si>
  <si>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</si>
  <si>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</si>
  <si>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</si>
  <si>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</si>
  <si>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</si>
  <si>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</si>
  <si>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</si>
  <si>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</si>
  <si>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</si>
  <si>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</si>
  <si>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</si>
  <si>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</si>
  <si>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</si>
  <si>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</si>
  <si>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</si>
  <si>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</si>
  <si>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</si>
  <si>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</si>
  <si>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</si>
  <si>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</si>
  <si>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</si>
  <si>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</si>
  <si>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</si>
  <si>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</si>
  <si>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</si>
  <si>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</si>
  <si>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</si>
  <si>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</si>
  <si>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</si>
  <si>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</si>
  <si>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</si>
  <si>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</si>
  <si>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</si>
  <si>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</si>
  <si>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</si>
  <si>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</si>
  <si>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</si>
  <si>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</si>
  <si>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</si>
  <si>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</si>
  <si>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</si>
  <si>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</si>
  <si>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</si>
  <si>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</si>
  <si>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</si>
  <si>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</si>
  <si>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</si>
  <si>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</si>
  <si>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</si>
  <si>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</si>
  <si>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</si>
  <si>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</si>
  <si>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</si>
  <si>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</si>
  <si>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</si>
  <si>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</si>
  <si>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</si>
  <si>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</si>
  <si>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</si>
  <si>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</si>
  <si>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</si>
  <si>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</si>
  <si>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</si>
  <si>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</si>
  <si>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</si>
  <si>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</si>
  <si>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</si>
  <si>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</si>
  <si>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</si>
  <si>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</si>
  <si>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</si>
  <si>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</si>
  <si>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</si>
  <si>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</si>
  <si>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</si>
  <si>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</si>
  <si>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</si>
  <si>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</si>
  <si>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</si>
  <si>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</si>
  <si>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</si>
  <si>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</si>
  <si>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</si>
  <si>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</si>
  <si>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</si>
  <si>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</si>
  <si>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</si>
  <si>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</si>
  <si>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</si>
  <si>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</si>
  <si>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</si>
  <si>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</si>
  <si>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</si>
  <si>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</si>
  <si>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</si>
  <si>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</si>
  <si>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</si>
  <si>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</si>
  <si>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</si>
  <si>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</si>
  <si>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</si>
  <si>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</si>
  <si>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</si>
  <si>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</si>
  <si>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</si>
  <si>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</si>
  <si>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</si>
  <si>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</si>
  <si>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</si>
  <si>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</si>
  <si>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</si>
  <si>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</si>
  <si>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</si>
  <si>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</si>
  <si>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</si>
  <si>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</si>
  <si>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</si>
  <si>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</si>
  <si>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</si>
  <si>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</si>
  <si>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</si>
  <si>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</si>
  <si>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</si>
  <si>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</si>
  <si>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</si>
  <si>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</si>
  <si>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</si>
  <si>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</si>
  <si>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</si>
  <si>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</si>
  <si>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</si>
  <si>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</si>
  <si>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</si>
  <si>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</si>
  <si>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</si>
  <si>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</si>
  <si>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</si>
  <si>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</si>
  <si>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</si>
  <si>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</si>
  <si>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</si>
  <si>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</si>
  <si>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</si>
  <si>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</si>
  <si>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</si>
  <si>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</si>
  <si>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</si>
  <si>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</si>
  <si>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</si>
  <si>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</si>
  <si>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</si>
  <si>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</si>
  <si>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</si>
  <si>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</si>
  <si>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</si>
  <si>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</si>
  <si>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</si>
  <si>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</si>
  <si>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</si>
  <si>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</si>
  <si>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</si>
  <si>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</si>
  <si>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</si>
  <si>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</si>
  <si>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</si>
  <si>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</si>
  <si>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</si>
  <si>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</si>
  <si>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</si>
  <si>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</si>
  <si>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</si>
  <si>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</si>
  <si>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</si>
  <si>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</si>
  <si>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</si>
  <si>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</si>
  <si>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</si>
  <si>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</si>
  <si>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</si>
  <si>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</si>
  <si>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</si>
  <si>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</si>
  <si>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</si>
  <si>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</si>
  <si>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</si>
  <si>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</si>
  <si>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</si>
  <si>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</si>
  <si>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</si>
  <si>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</si>
  <si>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</si>
  <si>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</si>
  <si>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</si>
  <si>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</si>
  <si>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</si>
  <si>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</si>
  <si>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</si>
  <si>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</si>
  <si>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</si>
  <si>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</si>
  <si>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</si>
  <si>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</si>
  <si>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</si>
  <si>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</si>
  <si>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</si>
  <si>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</si>
  <si>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</si>
  <si>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</si>
  <si>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</si>
  <si>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</si>
  <si>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</si>
  <si>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</si>
  <si>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</si>
  <si>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</si>
  <si>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</si>
  <si>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</si>
  <si>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</si>
  <si>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</si>
  <si>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</si>
  <si>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</si>
  <si>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</si>
  <si>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</si>
  <si>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</si>
  <si>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</si>
  <si>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</si>
  <si>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</si>
  <si>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</si>
  <si>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</si>
  <si>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</si>
  <si>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</si>
  <si>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</si>
  <si>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</si>
  <si>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</si>
  <si>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</si>
  <si>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</si>
  <si>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</si>
  <si>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</si>
  <si>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</si>
  <si>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</si>
  <si>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</si>
  <si>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</si>
  <si>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</si>
  <si>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</si>
  <si>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</si>
  <si>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</si>
  <si>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</si>
  <si>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</si>
  <si>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</si>
  <si>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</si>
  <si>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</si>
  <si>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</si>
  <si>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</si>
  <si>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</si>
  <si>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</si>
  <si>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</si>
  <si>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</si>
  <si>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</si>
  <si>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</si>
  <si>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</si>
  <si>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</si>
  <si>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</si>
  <si>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</si>
  <si>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</si>
  <si>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</si>
  <si>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</si>
  <si>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</si>
  <si>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</si>
  <si>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</si>
  <si>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</si>
  <si>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</si>
  <si>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</si>
  <si>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</si>
  <si>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</si>
  <si>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</si>
  <si>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</si>
  <si>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</si>
  <si>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</si>
  <si>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</si>
  <si>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</si>
  <si>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</si>
  <si>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</si>
  <si>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</si>
  <si>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</si>
  <si>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</si>
  <si>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</si>
  <si>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</si>
  <si>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</si>
  <si>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</si>
  <si>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</si>
  <si>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</si>
  <si>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</si>
  <si>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</si>
  <si>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</si>
  <si>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</si>
  <si>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</si>
  <si>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</si>
  <si>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</si>
  <si>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</si>
  <si>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</si>
  <si>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</si>
  <si>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</si>
  <si>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</si>
  <si>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</si>
  <si>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</si>
  <si>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</si>
  <si>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</si>
  <si>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</si>
  <si>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</si>
  <si>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</si>
  <si>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</si>
  <si>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</si>
  <si>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</si>
  <si>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</si>
  <si>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</si>
  <si>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</si>
  <si>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</si>
  <si>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</si>
  <si>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</si>
  <si>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</si>
  <si>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</si>
  <si>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</si>
  <si>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</si>
  <si>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</si>
  <si>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</si>
  <si>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</si>
  <si>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</si>
  <si>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</si>
  <si>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</si>
  <si>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</si>
  <si>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</si>
  <si>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</si>
  <si>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</si>
  <si>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</si>
  <si>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</si>
  <si>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</si>
  <si>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</si>
  <si>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</si>
  <si>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</si>
  <si>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</si>
  <si>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</si>
  <si>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</si>
  <si>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</si>
  <si>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</si>
  <si>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</si>
  <si>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</si>
  <si>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</si>
  <si>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</si>
  <si>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</si>
  <si>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</si>
  <si>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</si>
  <si>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</si>
  <si>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</si>
  <si>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</si>
  <si>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</si>
  <si>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</si>
  <si>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</si>
  <si>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</si>
  <si>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</si>
  <si>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</si>
  <si>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</si>
  <si>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</si>
  <si>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</si>
  <si>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</si>
  <si>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</si>
  <si>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</si>
  <si>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</si>
  <si>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</si>
  <si>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</si>
  <si>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</si>
  <si>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</si>
  <si>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</si>
  <si>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</si>
  <si>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</si>
  <si>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</si>
  <si>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</si>
  <si>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</si>
  <si>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</si>
  <si>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</si>
  <si>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</si>
  <si>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</si>
  <si>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</si>
  <si>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</si>
  <si>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</si>
  <si>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</si>
  <si>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</si>
  <si>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</si>
  <si>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</si>
  <si>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</si>
  <si>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</si>
  <si>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</si>
  <si>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</si>
  <si>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</si>
  <si>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</si>
  <si>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</si>
  <si>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</si>
  <si>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</si>
  <si>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</si>
  <si>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</si>
  <si>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</si>
  <si>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</si>
  <si>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</si>
  <si>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</si>
  <si>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</si>
  <si>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</si>
  <si>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</si>
  <si>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</si>
  <si>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</si>
  <si>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</si>
  <si>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</si>
  <si>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</si>
  <si>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</si>
  <si>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</si>
  <si>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</si>
  <si>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</si>
  <si>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</si>
  <si>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</si>
  <si>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</si>
  <si>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</si>
  <si>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</si>
  <si>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</si>
  <si>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</si>
  <si>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</si>
  <si>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</si>
  <si>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</si>
  <si>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</si>
  <si>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</si>
  <si>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</si>
  <si>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</si>
  <si>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</si>
  <si>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</si>
  <si>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</si>
  <si>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</si>
  <si>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</si>
  <si>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</si>
  <si>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</si>
  <si>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</si>
  <si>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</si>
  <si>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</si>
  <si>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</si>
  <si>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</si>
  <si>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</si>
  <si>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</si>
  <si>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</si>
  <si>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</si>
  <si>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</si>
  <si>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</si>
  <si>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</si>
  <si>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</si>
  <si>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</si>
  <si>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</si>
  <si>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</si>
  <si>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</si>
  <si>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</si>
  <si>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</si>
  <si>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</si>
  <si>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</si>
  <si>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</si>
  <si>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</si>
  <si>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</si>
  <si>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</si>
  <si>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</si>
  <si>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</si>
  <si>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</si>
  <si>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</si>
  <si>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</si>
  <si>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</si>
  <si>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</si>
  <si>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</si>
  <si>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</si>
  <si>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</si>
  <si>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</si>
  <si>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</si>
  <si>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</si>
  <si>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</si>
  <si>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</si>
  <si>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</si>
  <si>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</si>
  <si>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</si>
  <si>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</si>
  <si>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</si>
  <si>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</si>
  <si>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</si>
  <si>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</si>
  <si>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</si>
  <si>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</si>
  <si>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</si>
  <si>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</si>
  <si>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</si>
  <si>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</si>
  <si>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</si>
  <si>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</si>
  <si>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</si>
  <si>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</si>
  <si>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</si>
  <si>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</si>
  <si>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</si>
  <si>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</si>
  <si>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</si>
  <si>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</si>
  <si>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</si>
  <si>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</si>
  <si>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</si>
  <si>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</si>
  <si>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</si>
  <si>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</si>
  <si>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</si>
  <si>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</si>
  <si>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</si>
  <si>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</si>
  <si>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</si>
  <si>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</si>
  <si>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</si>
  <si>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</si>
  <si>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</si>
  <si>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</si>
  <si>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</si>
  <si>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</si>
  <si>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</si>
  <si>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</si>
  <si>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</si>
  <si>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</si>
  <si>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</si>
  <si>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</si>
  <si>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</si>
  <si>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</si>
  <si>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</si>
  <si>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</si>
  <si>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</si>
  <si>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</si>
  <si>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</si>
  <si>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</si>
  <si>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</si>
  <si>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</si>
  <si>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</si>
  <si>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</si>
  <si>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</si>
  <si>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</si>
  <si>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</si>
  <si>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</si>
  <si>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</si>
  <si>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</si>
  <si>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</si>
  <si>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</si>
  <si>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</si>
  <si>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</si>
  <si>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</si>
  <si>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</si>
  <si>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</si>
  <si>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</si>
  <si>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</si>
  <si>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</si>
  <si>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</si>
  <si>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</si>
  <si>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</si>
  <si>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</si>
  <si>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</si>
  <si>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</si>
  <si>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</si>
  <si>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</si>
  <si>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</si>
  <si>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</si>
  <si>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</si>
  <si>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</si>
  <si>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</si>
  <si>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</si>
  <si>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</si>
  <si>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</si>
  <si>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</si>
  <si>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</si>
  <si>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</si>
  <si>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</si>
  <si>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</si>
  <si>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</si>
  <si>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</si>
  <si>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</si>
  <si>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</si>
  <si>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</si>
  <si>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</si>
  <si>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</si>
  <si>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</si>
  <si>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</si>
  <si>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</si>
  <si>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</si>
  <si>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</si>
  <si>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</si>
  <si>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</si>
  <si>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</si>
  <si>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</si>
  <si>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</si>
  <si>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</si>
  <si>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</si>
  <si>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</si>
  <si>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</si>
  <si>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</si>
  <si>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</si>
  <si>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</si>
  <si>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</si>
  <si>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</si>
  <si>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</si>
  <si>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</si>
  <si>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</si>
  <si>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</si>
  <si>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</si>
  <si>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</si>
  <si>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</si>
  <si>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</si>
  <si>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</si>
  <si>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</si>
  <si>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</si>
  <si>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</si>
  <si>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</si>
  <si>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</si>
  <si>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</si>
  <si>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</si>
  <si>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</si>
  <si>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</si>
  <si>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</si>
  <si>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</si>
  <si>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</si>
  <si>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</si>
  <si>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</si>
  <si>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</si>
  <si>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</si>
  <si>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</si>
  <si>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</si>
  <si>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</si>
  <si>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</si>
  <si>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</si>
  <si>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</si>
  <si>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</si>
  <si>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</si>
  <si>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</si>
  <si>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</si>
  <si>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</si>
  <si>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</si>
  <si>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</si>
  <si>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</si>
  <si>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</si>
  <si>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</si>
  <si>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</si>
  <si>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</si>
  <si>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</si>
  <si>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</si>
  <si>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</si>
  <si>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</si>
  <si>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</si>
  <si>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</si>
  <si>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</si>
  <si>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</si>
  <si>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</si>
  <si>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</si>
  <si>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</si>
  <si>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</si>
  <si>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</si>
  <si>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</si>
  <si>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</si>
  <si>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</si>
  <si>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</si>
  <si>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</si>
  <si>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</si>
  <si>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</si>
  <si>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</si>
  <si>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</si>
  <si>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</si>
  <si>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</si>
  <si>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</si>
  <si>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</si>
  <si>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</si>
  <si>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</si>
  <si>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</si>
  <si>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</si>
  <si>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</si>
  <si>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</si>
  <si>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</si>
  <si>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</si>
  <si>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</si>
  <si>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</si>
  <si>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</si>
  <si>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</si>
  <si>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</si>
  <si>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</si>
  <si>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</si>
  <si>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</si>
  <si>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</si>
  <si>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</si>
  <si>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</si>
  <si>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</si>
  <si>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</si>
  <si>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</si>
  <si>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</si>
  <si>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</si>
  <si>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</si>
  <si>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</si>
  <si>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</si>
  <si>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</si>
  <si>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</si>
  <si>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</si>
  <si>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</si>
  <si>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</si>
  <si>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</si>
  <si>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</si>
  <si>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</si>
  <si>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</si>
  <si>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</si>
  <si>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</si>
  <si>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</si>
  <si>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</si>
  <si>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</si>
  <si>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</si>
  <si>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</si>
  <si>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</si>
  <si>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</si>
  <si>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</si>
  <si>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</si>
  <si>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</si>
  <si>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</si>
  <si>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</si>
  <si>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</si>
  <si>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</si>
  <si>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</si>
  <si>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</si>
  <si>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</si>
  <si>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</si>
  <si>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</si>
  <si>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</si>
  <si>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</si>
  <si>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</si>
  <si>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</si>
  <si>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</si>
  <si>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</si>
  <si>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</si>
  <si>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</si>
  <si>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</si>
  <si>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</si>
  <si>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</si>
  <si>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</si>
  <si>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</si>
  <si>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</si>
  <si>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</si>
  <si>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</si>
  <si>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</si>
  <si>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</si>
  <si>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</si>
  <si>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</si>
  <si>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</si>
  <si>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</si>
  <si>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</si>
  <si>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</si>
  <si>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</si>
  <si>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</si>
  <si>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</si>
  <si>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</si>
  <si>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</si>
  <si>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</si>
  <si>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</si>
  <si>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</si>
  <si>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</si>
  <si>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</si>
  <si>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</si>
  <si>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</si>
  <si>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</si>
  <si>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</si>
  <si>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</si>
  <si>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</si>
  <si>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</si>
  <si>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</si>
  <si>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</si>
  <si>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</si>
  <si>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</si>
  <si>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</si>
  <si>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</si>
  <si>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</si>
  <si>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</si>
  <si>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</si>
  <si>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</si>
  <si>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</si>
  <si>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</si>
  <si>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</si>
  <si>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</si>
  <si>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</si>
  <si>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</si>
  <si>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</si>
  <si>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</si>
  <si>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</si>
  <si>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</si>
  <si>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</si>
  <si>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</si>
  <si>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</si>
  <si>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</si>
  <si>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</si>
  <si>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</si>
  <si>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</si>
  <si>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</si>
  <si>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</si>
  <si>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</si>
  <si>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</si>
  <si>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</si>
  <si>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</si>
  <si>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</si>
  <si>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</si>
  <si>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</si>
  <si>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</si>
  <si>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</si>
  <si>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</si>
  <si>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</si>
  <si>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</si>
  <si>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</si>
  <si>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</si>
  <si>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</si>
  <si>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</si>
  <si>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</si>
  <si>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</si>
  <si>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</si>
  <si>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</si>
  <si>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</si>
  <si>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</si>
  <si>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</si>
  <si>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</si>
  <si>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</si>
  <si>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</si>
  <si>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</si>
  <si>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</si>
  <si>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</si>
  <si>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</si>
  <si>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</si>
  <si>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</si>
  <si>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</si>
  <si>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</si>
  <si>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</si>
  <si>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</si>
  <si>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</si>
  <si>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</si>
  <si>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</si>
  <si>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</si>
  <si>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</si>
  <si>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</si>
  <si>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</si>
  <si>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</si>
  <si>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</si>
  <si>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</si>
  <si>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</si>
  <si>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</si>
  <si>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</si>
  <si>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</si>
  <si>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</si>
  <si>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</si>
  <si>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</si>
  <si>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</si>
  <si>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</si>
  <si>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</si>
  <si>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</si>
  <si>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</si>
  <si>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</si>
  <si>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</si>
  <si>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</si>
  <si>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</si>
  <si>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</si>
  <si>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</si>
  <si>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</si>
  <si>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</si>
  <si>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</si>
  <si>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</si>
  <si>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</si>
  <si>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</si>
  <si>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</si>
  <si>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</si>
  <si>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</si>
  <si>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</si>
  <si>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</si>
  <si>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</si>
  <si>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</si>
  <si>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</si>
  <si>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</si>
  <si>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</si>
  <si>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</si>
  <si>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</si>
  <si>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</si>
  <si>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</si>
  <si>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</si>
  <si>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</si>
  <si>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</si>
  <si>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</si>
  <si>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</si>
  <si>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</si>
  <si>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</si>
  <si>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</si>
  <si>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</si>
  <si>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</si>
  <si>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</si>
  <si>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</si>
  <si>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</si>
  <si>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</si>
  <si>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</si>
  <si>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</si>
  <si>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</si>
  <si>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</si>
  <si>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</si>
  <si>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</si>
  <si>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</si>
  <si>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</si>
  <si>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</si>
  <si>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</si>
  <si>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</si>
  <si>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</si>
  <si>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</si>
  <si>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</si>
  <si>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</si>
  <si>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</si>
  <si>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</si>
  <si>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</si>
  <si>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</si>
  <si>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</si>
  <si>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</si>
  <si>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</si>
  <si>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</si>
  <si>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</si>
  <si>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</si>
  <si>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</si>
  <si>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</si>
  <si>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</si>
  <si>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</si>
  <si>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</si>
  <si>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</si>
  <si>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</si>
  <si>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</si>
  <si>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</si>
  <si>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</si>
  <si>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</si>
  <si>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</si>
  <si>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</si>
  <si>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</si>
  <si>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</si>
  <si>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</si>
  <si>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</si>
  <si>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</si>
  <si>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</si>
  <si>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</si>
  <si>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</si>
  <si>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</si>
  <si>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</si>
  <si>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</si>
  <si>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</si>
  <si>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</si>
  <si>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</si>
  <si>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</si>
  <si>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</si>
  <si>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</si>
  <si>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</si>
  <si>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</si>
  <si>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</si>
  <si>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</si>
  <si>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</si>
  <si>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</si>
  <si>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</si>
  <si>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</si>
  <si>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</si>
  <si>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</si>
  <si>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</si>
  <si>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</si>
  <si>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</si>
  <si>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</si>
  <si>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</si>
  <si>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</si>
  <si>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</si>
  <si>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</si>
  <si>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</si>
  <si>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</si>
  <si>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</si>
  <si>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</si>
  <si>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</si>
  <si>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</si>
  <si>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</si>
  <si>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</si>
  <si>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</si>
  <si>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</si>
  <si>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</si>
  <si>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</si>
  <si>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</si>
  <si>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</si>
  <si>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</si>
  <si>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</si>
  <si>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</si>
  <si>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</si>
  <si>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</si>
  <si>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</si>
  <si>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</si>
  <si>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</si>
  <si>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</si>
  <si>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</si>
  <si>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</si>
  <si>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</si>
  <si>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</si>
  <si>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</si>
  <si>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</si>
  <si>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</si>
  <si>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</si>
  <si>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</si>
  <si>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</si>
  <si>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</si>
  <si>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</si>
  <si>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</si>
  <si>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</si>
  <si>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</si>
  <si>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</si>
  <si>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</si>
  <si>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</si>
  <si>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</si>
  <si>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</si>
  <si>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</si>
  <si>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</si>
  <si>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</si>
  <si>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</si>
  <si>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</si>
  <si>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</si>
  <si>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</si>
  <si>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</si>
  <si>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</si>
  <si>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</si>
  <si>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</si>
  <si>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</si>
  <si>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</si>
  <si>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</si>
  <si>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</si>
  <si>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</si>
  <si>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</si>
  <si>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</si>
  <si>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</si>
  <si>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</si>
  <si>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</si>
  <si>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</si>
  <si>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</si>
  <si>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</si>
  <si>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</si>
  <si>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</si>
  <si>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</si>
  <si>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</si>
  <si>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</si>
  <si>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</si>
  <si>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</si>
  <si>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</si>
  <si>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</si>
  <si>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</si>
  <si>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</si>
  <si>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</si>
  <si>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</si>
  <si>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</si>
  <si>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</si>
  <si>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</si>
  <si>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</si>
  <si>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</si>
  <si>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</si>
  <si>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</si>
  <si>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</si>
  <si>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</si>
  <si>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</si>
  <si>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</si>
  <si>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</si>
  <si>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</si>
  <si>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</si>
  <si>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</si>
  <si>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</si>
  <si>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</si>
  <si>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</si>
  <si>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</si>
  <si>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</si>
  <si>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</si>
  <si>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</si>
  <si>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</si>
  <si>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</si>
  <si>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</si>
  <si>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</si>
  <si>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</si>
  <si>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</si>
  <si>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</si>
  <si>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</si>
  <si>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</si>
  <si>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</si>
  <si>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</si>
  <si>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</si>
  <si>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</si>
  <si>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</si>
  <si>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</si>
  <si>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</si>
  <si>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</si>
  <si>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</si>
  <si>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</si>
  <si>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</si>
  <si>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</si>
  <si>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</si>
  <si>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</si>
  <si>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</si>
  <si>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</si>
  <si>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</si>
  <si>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</si>
  <si>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</si>
  <si>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</si>
  <si>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</si>
  <si>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</si>
  <si>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</si>
  <si>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</si>
  <si>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</si>
  <si>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</si>
  <si>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</si>
  <si>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</si>
  <si>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</si>
  <si>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</si>
  <si>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</si>
  <si>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</si>
  <si>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</si>
  <si>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</si>
  <si>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</si>
  <si>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</si>
  <si>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</si>
  <si>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</si>
  <si>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</si>
  <si>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</si>
  <si>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</si>
  <si>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</si>
  <si>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</si>
  <si>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</si>
  <si>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</si>
  <si>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</si>
  <si>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</si>
  <si>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</si>
  <si>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</si>
  <si>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</si>
  <si>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</si>
  <si>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</si>
  <si>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</si>
  <si>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</si>
  <si>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</si>
  <si>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</si>
  <si>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</si>
  <si>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</si>
  <si>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</si>
  <si>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</si>
  <si>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</si>
  <si>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</si>
  <si>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</si>
  <si>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</si>
  <si>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</si>
  <si>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</si>
  <si>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</si>
  <si>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</si>
  <si>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</si>
  <si>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</si>
  <si>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</si>
  <si>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</si>
  <si>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</si>
  <si>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</si>
  <si>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</si>
  <si>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</si>
  <si>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</si>
  <si>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</si>
  <si>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</si>
  <si>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</si>
  <si>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</si>
  <si>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</si>
  <si>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</si>
  <si>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</si>
  <si>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</si>
  <si>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</si>
  <si>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</si>
  <si>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</si>
  <si>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</si>
  <si>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</si>
  <si>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</si>
  <si>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</si>
  <si>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</si>
  <si>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</si>
  <si>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</si>
  <si>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</si>
  <si>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</si>
  <si>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</si>
  <si>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</si>
  <si>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</si>
  <si>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</si>
  <si>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</si>
  <si>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</si>
  <si>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</si>
  <si>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</si>
  <si>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</si>
  <si>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</si>
  <si>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</si>
  <si>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</si>
  <si>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</si>
  <si>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</si>
  <si>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</si>
  <si>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</si>
  <si>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</si>
  <si>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</si>
  <si>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</si>
  <si>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</si>
  <si>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</si>
  <si>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</si>
  <si>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</si>
  <si>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</si>
  <si>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</si>
  <si>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</si>
  <si>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</si>
  <si>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</si>
  <si>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</si>
  <si>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</si>
  <si>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</si>
  <si>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</si>
  <si>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</si>
  <si>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</si>
  <si>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</si>
  <si>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</si>
  <si>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</si>
  <si>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</si>
  <si>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</si>
  <si>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</si>
  <si>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</si>
  <si>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</si>
  <si>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</si>
  <si>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</si>
  <si>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</si>
  <si>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</si>
  <si>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</si>
  <si>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</si>
  <si>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</si>
  <si>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</si>
  <si>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</si>
  <si>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</si>
  <si>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</si>
  <si>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</si>
  <si>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</si>
  <si>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</si>
  <si>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</si>
  <si>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</si>
  <si>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</si>
  <si>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</si>
  <si>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</si>
  <si>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</si>
  <si>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</si>
  <si>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</si>
  <si>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</si>
  <si>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</si>
  <si>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</si>
  <si>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</si>
  <si>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</si>
  <si>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</si>
  <si>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</si>
  <si>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</si>
  <si>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</si>
  <si>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</si>
  <si>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</si>
  <si>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</si>
  <si>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</si>
  <si>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</si>
  <si>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</si>
  <si>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</si>
  <si>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</si>
  <si>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</si>
  <si>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</si>
  <si>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</si>
  <si>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</si>
  <si>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</si>
  <si>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</si>
  <si>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</si>
  <si>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</si>
  <si>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</si>
  <si>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</si>
  <si>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</si>
  <si>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</si>
  <si>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</si>
  <si>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</si>
  <si>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</si>
  <si>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</si>
  <si>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</si>
  <si>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</si>
  <si>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</si>
  <si>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</si>
  <si>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</si>
  <si>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</si>
  <si>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</si>
  <si>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</si>
  <si>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</si>
  <si>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</si>
  <si>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</si>
  <si>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</si>
  <si>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</si>
  <si>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</si>
  <si>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</si>
  <si>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</si>
  <si>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</si>
  <si>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</si>
  <si>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</si>
  <si>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</si>
  <si>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</si>
  <si>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</si>
  <si>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</si>
  <si>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</si>
  <si>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</si>
  <si>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</si>
  <si>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</si>
  <si>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</si>
  <si>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</si>
  <si>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</si>
  <si>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</si>
  <si>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</si>
  <si>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</si>
  <si>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</si>
  <si>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</si>
  <si>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</si>
  <si>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</si>
  <si>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</si>
  <si>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</si>
  <si>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</si>
  <si>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</si>
  <si>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</si>
  <si>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</si>
  <si>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</si>
  <si>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</si>
  <si>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</si>
  <si>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</si>
  <si>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</si>
  <si>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</si>
  <si>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</si>
  <si>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</si>
  <si>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</si>
  <si>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</si>
  <si>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</si>
  <si>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</si>
  <si>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</si>
  <si>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</si>
  <si>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</si>
  <si>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</si>
  <si>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</si>
  <si>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</si>
  <si>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</si>
  <si>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</si>
  <si>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</si>
  <si>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</si>
  <si>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</si>
  <si>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</si>
  <si>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</si>
  <si>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</si>
  <si>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</si>
  <si>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</si>
  <si>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</si>
  <si>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</si>
  <si>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</si>
  <si>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</si>
  <si>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</si>
  <si>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</si>
  <si>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</si>
  <si>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</si>
  <si>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</si>
  <si>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</si>
  <si>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</si>
  <si>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</si>
  <si>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</si>
  <si>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</si>
  <si>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</si>
  <si>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</si>
  <si>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</si>
  <si>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</si>
  <si>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</si>
  <si>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</si>
  <si>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</si>
  <si>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</si>
  <si>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</si>
  <si>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</si>
  <si>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</si>
  <si>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</si>
  <si>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</si>
  <si>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</si>
  <si>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</si>
  <si>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</si>
  <si>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</si>
  <si>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</si>
  <si>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</si>
  <si>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</si>
  <si>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</si>
  <si>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</si>
  <si>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</si>
  <si>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</si>
  <si>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</si>
  <si>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</si>
  <si>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</si>
  <si>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</si>
  <si>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</si>
  <si>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</si>
  <si>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</si>
  <si>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</si>
  <si>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</si>
  <si>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</si>
  <si>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</si>
  <si>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</si>
  <si>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</si>
  <si>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</si>
  <si>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</si>
  <si>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</si>
  <si>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</si>
  <si>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</si>
  <si>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</si>
  <si>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</si>
  <si>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</si>
  <si>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</si>
  <si>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</si>
  <si>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</si>
  <si>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</si>
  <si>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</si>
  <si>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</si>
  <si>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</si>
  <si>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</si>
  <si>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</si>
  <si>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</si>
  <si>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</si>
  <si>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</si>
  <si>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</si>
  <si>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</si>
  <si>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</si>
  <si>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</si>
  <si>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</si>
  <si>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</si>
  <si>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</si>
  <si>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</si>
  <si>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</si>
  <si>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</si>
  <si>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</si>
  <si>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</si>
  <si>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</si>
  <si>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</si>
  <si>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</si>
  <si>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</si>
  <si>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</si>
  <si>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</si>
  <si>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</si>
  <si>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</si>
  <si>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</si>
  <si>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</si>
  <si>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</si>
  <si>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</si>
  <si>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</si>
  <si>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</si>
  <si>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</si>
  <si>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</si>
  <si>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</si>
  <si>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</si>
  <si>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</si>
  <si>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</si>
  <si>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</si>
  <si>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</si>
  <si>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</si>
  <si>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</si>
  <si>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</si>
  <si>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</si>
  <si>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</si>
  <si>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</si>
  <si>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</si>
  <si>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</si>
  <si>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</si>
  <si>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</si>
  <si>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</si>
  <si>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</si>
  <si>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</si>
  <si>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</si>
  <si>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</si>
  <si>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</si>
  <si>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</si>
  <si>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</si>
  <si>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</si>
  <si>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</si>
  <si>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</si>
  <si>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</si>
  <si>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</si>
  <si>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</si>
  <si>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</si>
  <si>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</si>
  <si>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</si>
  <si>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</si>
  <si>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</si>
  <si>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</si>
  <si>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</si>
  <si>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</si>
  <si>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</si>
  <si>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</si>
  <si>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</si>
  <si>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</si>
  <si>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</si>
  <si>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</si>
  <si>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</si>
  <si>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</si>
  <si>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</si>
  <si>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</si>
  <si>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</si>
  <si>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</si>
  <si>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</si>
  <si>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</si>
  <si>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</si>
  <si>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</si>
  <si>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</si>
  <si>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</si>
  <si>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</si>
  <si>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</si>
  <si>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</si>
  <si>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</si>
  <si>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</si>
  <si>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</si>
  <si>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</si>
  <si>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</si>
  <si>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</si>
  <si>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</si>
  <si>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</si>
  <si>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</si>
  <si>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</si>
  <si>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</si>
  <si>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</si>
  <si>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</si>
  <si>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</si>
  <si>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</si>
  <si>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</si>
  <si>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</si>
  <si>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</si>
  <si>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</si>
  <si>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</si>
  <si>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</si>
  <si>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</si>
  <si>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</si>
  <si>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</si>
  <si>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</si>
  <si>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</si>
  <si>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</si>
  <si>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</si>
  <si>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</si>
  <si>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</si>
  <si>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</si>
  <si>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</si>
  <si>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</si>
  <si>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</si>
  <si>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</si>
  <si>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</si>
  <si>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</si>
  <si>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</si>
  <si>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</si>
  <si>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</si>
  <si>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</si>
  <si>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</si>
  <si>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</si>
  <si>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</si>
  <si>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</si>
  <si>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</si>
  <si>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</si>
  <si>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</si>
  <si>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</si>
  <si>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</si>
  <si>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</si>
  <si>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</si>
  <si>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</si>
  <si>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</si>
  <si>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</si>
  <si>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</si>
  <si>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</si>
  <si>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</si>
  <si>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</si>
  <si>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</si>
  <si>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</si>
  <si>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</si>
  <si>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</si>
  <si>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</si>
  <si>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</si>
  <si>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</si>
  <si>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</si>
  <si>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</si>
  <si>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</si>
  <si>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</si>
  <si>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</si>
  <si>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</si>
  <si>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</si>
  <si>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</si>
  <si>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</si>
  <si>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</si>
  <si>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</si>
  <si>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</si>
  <si>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</si>
  <si>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</si>
  <si>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</si>
  <si>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</si>
  <si>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</si>
  <si>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</si>
  <si>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</si>
  <si>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</si>
  <si>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</si>
  <si>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</si>
  <si>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</si>
  <si>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</si>
  <si>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</si>
  <si>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</si>
  <si>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</si>
  <si>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</si>
  <si>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</si>
  <si>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</si>
  <si>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</si>
  <si>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</si>
  <si>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</si>
  <si>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</si>
  <si>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</si>
  <si>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</si>
  <si>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</si>
  <si>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</si>
  <si>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</si>
  <si>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</si>
  <si>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</si>
  <si>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</si>
  <si>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</si>
  <si>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</si>
  <si>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</si>
  <si>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</si>
  <si>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</si>
  <si>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</si>
  <si>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</si>
  <si>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</si>
  <si>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</si>
  <si>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</si>
  <si>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</si>
  <si>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</si>
  <si>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</si>
  <si>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</si>
  <si>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</si>
  <si>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</si>
  <si>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</si>
  <si>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</si>
  <si>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</si>
  <si>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</si>
  <si>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</si>
  <si>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</si>
  <si>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</si>
  <si>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</si>
  <si>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</si>
  <si>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</si>
  <si>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</si>
  <si>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</si>
  <si>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</si>
  <si>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</si>
  <si>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</si>
  <si>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</si>
  <si>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</si>
  <si>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</si>
  <si>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</si>
  <si>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</si>
  <si>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</si>
  <si>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</si>
  <si>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</si>
  <si>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</si>
  <si>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</si>
  <si>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</si>
  <si>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</si>
  <si>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</si>
  <si>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</si>
  <si>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</si>
  <si>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</si>
  <si>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</si>
  <si>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</si>
  <si>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</si>
  <si>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</si>
  <si>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</si>
  <si>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</si>
  <si>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</si>
  <si>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</si>
  <si>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</si>
  <si>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</si>
  <si>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</si>
  <si>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</si>
  <si>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</si>
  <si>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</si>
  <si>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</si>
  <si>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</si>
  <si>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</si>
  <si>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</si>
  <si>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</si>
  <si>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</si>
  <si>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</si>
  <si>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</si>
  <si>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</si>
  <si>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</si>
  <si>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</si>
  <si>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</si>
  <si>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</si>
  <si>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</si>
  <si>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</si>
  <si>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</si>
  <si>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</si>
  <si>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</si>
  <si>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</si>
  <si>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</si>
  <si>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</si>
  <si>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</si>
  <si>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</si>
  <si>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</si>
  <si>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</si>
  <si>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</si>
  <si>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</si>
  <si>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</si>
  <si>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</si>
  <si>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</si>
  <si>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</si>
  <si>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</si>
  <si>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</si>
  <si>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</si>
  <si>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</si>
  <si>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</si>
  <si>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</si>
  <si>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</si>
  <si>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</si>
  <si>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</si>
  <si>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</si>
  <si>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</si>
  <si>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</si>
  <si>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</si>
  <si>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</si>
  <si>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</si>
  <si>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</si>
  <si>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</si>
  <si>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</si>
  <si>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</si>
  <si>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</si>
  <si>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</si>
  <si>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</si>
  <si>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</si>
  <si>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</si>
  <si>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</si>
  <si>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</si>
  <si>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</si>
  <si>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</si>
  <si>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</si>
  <si>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</si>
  <si>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</si>
  <si>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</si>
  <si>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</si>
  <si>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</si>
  <si>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</si>
  <si>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</si>
  <si>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</si>
  <si>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</si>
  <si>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</si>
  <si>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</si>
  <si>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</si>
  <si>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</si>
  <si>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</si>
  <si>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</si>
  <si>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</si>
  <si>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</si>
  <si>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</si>
  <si>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</si>
  <si>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</si>
  <si>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</si>
  <si>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</si>
  <si>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</si>
  <si>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</si>
  <si>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</si>
  <si>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</si>
  <si>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</si>
  <si>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</si>
  <si>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</si>
  <si>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</si>
  <si>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</si>
  <si>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</si>
  <si>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</si>
  <si>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</si>
  <si>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</si>
  <si>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</si>
  <si>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</si>
  <si>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</si>
  <si>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</si>
  <si>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</si>
  <si>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</si>
  <si>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</si>
  <si>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</si>
  <si>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</si>
  <si>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</si>
  <si>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</si>
  <si>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</si>
  <si>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</si>
  <si>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</si>
  <si>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</si>
  <si>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</si>
  <si>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</si>
  <si>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</si>
  <si>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</si>
  <si>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</si>
  <si>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</si>
  <si>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</si>
  <si>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</si>
  <si>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</si>
  <si>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</si>
  <si>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</si>
  <si>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</si>
  <si>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</si>
  <si>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</si>
  <si>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</si>
  <si>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</si>
  <si>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</si>
  <si>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</si>
  <si>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</si>
  <si>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</si>
  <si>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</si>
  <si>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</si>
  <si>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</si>
  <si>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</si>
  <si>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</si>
  <si>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</si>
  <si>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</si>
  <si>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</si>
  <si>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</si>
  <si>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</si>
  <si>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</si>
  <si>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</si>
  <si>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</si>
  <si>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</si>
  <si>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</si>
  <si>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</si>
  <si>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</si>
  <si>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</si>
  <si>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</si>
  <si>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</si>
  <si>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</si>
  <si>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</si>
  <si>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</si>
  <si>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</si>
  <si>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</si>
  <si>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</si>
  <si>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</si>
  <si>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</si>
  <si>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</si>
  <si>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</si>
  <si>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</si>
  <si>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</si>
  <si>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</si>
  <si>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</si>
  <si>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</si>
  <si>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</si>
  <si>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</si>
  <si>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</si>
  <si>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</si>
  <si>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</si>
  <si>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</si>
  <si>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</si>
  <si>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</si>
  <si>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</si>
  <si>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</si>
  <si>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</si>
  <si>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</si>
  <si>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</si>
  <si>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</si>
  <si>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</si>
  <si>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</si>
  <si>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</si>
  <si>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</si>
  <si>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</si>
  <si>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</si>
  <si>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</si>
  <si>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</si>
  <si>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</si>
  <si>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</si>
  <si>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</si>
  <si>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</si>
  <si>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</si>
  <si>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</si>
  <si>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</si>
  <si>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</si>
  <si>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</si>
  <si>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</si>
  <si>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</si>
  <si>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</si>
  <si>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</si>
  <si>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</si>
  <si>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</si>
  <si>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</si>
  <si>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</si>
  <si>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</si>
  <si>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</si>
  <si>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</si>
  <si>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</si>
  <si>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</si>
  <si>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</si>
  <si>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</si>
  <si>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</si>
  <si>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</si>
  <si>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</si>
  <si>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</si>
  <si>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</si>
  <si>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</si>
  <si>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</si>
  <si>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</si>
  <si>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</si>
  <si>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</si>
  <si>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</si>
  <si>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</si>
  <si>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</si>
  <si>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</si>
  <si>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</si>
  <si>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</si>
  <si>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</si>
  <si>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</si>
  <si>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</si>
  <si>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</si>
  <si>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</si>
  <si>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</si>
  <si>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</si>
  <si>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</si>
  <si>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</si>
  <si>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</si>
  <si>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</si>
  <si>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</si>
  <si>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</si>
  <si>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</si>
  <si>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</si>
  <si>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</si>
  <si>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</si>
  <si>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</si>
  <si>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</si>
  <si>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</si>
  <si>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</si>
  <si>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</si>
  <si>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</si>
  <si>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</si>
  <si>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</si>
  <si>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</si>
  <si>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</si>
  <si>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</si>
  <si>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</si>
  <si>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</si>
  <si>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</si>
  <si>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</si>
  <si>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</si>
  <si>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</si>
  <si>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</si>
  <si>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</si>
  <si>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</si>
  <si>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</si>
  <si>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</si>
  <si>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</si>
  <si>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</si>
  <si>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</si>
  <si>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</si>
  <si>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</si>
  <si>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</si>
  <si>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</si>
  <si>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</si>
  <si>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</si>
  <si>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</si>
  <si>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</si>
  <si>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</si>
  <si>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</si>
  <si>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</si>
  <si>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</si>
  <si>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</si>
  <si>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</si>
  <si>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</si>
  <si>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</si>
  <si>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</si>
  <si>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</si>
  <si>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</si>
  <si>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</si>
  <si>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</si>
  <si>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</si>
  <si>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</si>
  <si>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</si>
  <si>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</si>
  <si>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</si>
  <si>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</si>
  <si>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</si>
  <si>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</si>
  <si>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</si>
  <si>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</si>
  <si>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</si>
  <si>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</si>
  <si>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</si>
  <si>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</si>
  <si>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</si>
  <si>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</si>
  <si>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</si>
  <si>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</si>
  <si>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</si>
  <si>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</si>
  <si>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</si>
  <si>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</si>
  <si>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</si>
  <si>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</si>
  <si>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</si>
  <si>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</si>
  <si>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</si>
  <si>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</si>
  <si>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</si>
  <si>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</si>
  <si>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</si>
  <si>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</si>
  <si>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</si>
  <si>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</si>
  <si>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</si>
  <si>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</si>
  <si>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</si>
  <si>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</si>
  <si>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</si>
  <si>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</si>
  <si>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</si>
  <si>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</si>
  <si>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</si>
  <si>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</si>
  <si>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</si>
  <si>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</si>
  <si>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</si>
  <si>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</si>
  <si>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</si>
  <si>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</si>
  <si>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</si>
  <si>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</si>
  <si>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</si>
  <si>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</si>
  <si>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</si>
  <si>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</si>
  <si>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</si>
  <si>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</si>
  <si>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</si>
  <si>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</si>
  <si>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</si>
  <si>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</si>
  <si>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</si>
  <si>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</si>
  <si>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</si>
  <si>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</si>
  <si>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</si>
  <si>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</si>
  <si>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</si>
  <si>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</si>
  <si>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</si>
  <si>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</si>
  <si>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</si>
  <si>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</si>
  <si>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</si>
  <si>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</si>
  <si>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</si>
  <si>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</si>
  <si>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</si>
  <si>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</si>
  <si>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</si>
  <si>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</si>
  <si>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</si>
  <si>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</si>
  <si>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</si>
  <si>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</si>
  <si>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</si>
  <si>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</si>
  <si>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</si>
  <si>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</si>
  <si>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</si>
  <si>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</si>
  <si>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</si>
  <si>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</si>
  <si>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</si>
  <si>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</si>
  <si>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</si>
  <si>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</si>
  <si>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</si>
  <si>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</si>
  <si>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</si>
  <si>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</si>
  <si>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</si>
  <si>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</si>
  <si>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</si>
  <si>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</si>
  <si>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</si>
  <si>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</si>
  <si>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</si>
  <si>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</si>
  <si>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</si>
  <si>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</si>
  <si>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</si>
  <si>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</si>
  <si>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</si>
  <si>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</si>
  <si>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</si>
  <si>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</si>
  <si>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</si>
  <si>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</si>
  <si>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</si>
  <si>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</si>
  <si>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</si>
  <si>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</si>
  <si>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</si>
  <si>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</si>
  <si>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</si>
  <si>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</si>
  <si>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</si>
  <si>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</si>
  <si>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</si>
  <si>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</si>
  <si>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</si>
  <si>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</si>
  <si>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</si>
  <si>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</si>
  <si>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</si>
  <si>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</si>
  <si>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</si>
  <si>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</si>
  <si>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</si>
  <si>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</si>
  <si>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</si>
  <si>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</si>
  <si>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</si>
  <si>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</si>
  <si>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</si>
  <si>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</si>
  <si>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</si>
  <si>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</si>
  <si>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</si>
  <si>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</si>
  <si>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</si>
  <si>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</si>
  <si>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</si>
  <si>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</si>
  <si>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</si>
  <si>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</si>
  <si>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</si>
  <si>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</si>
  <si>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</si>
  <si>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</si>
  <si>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</si>
  <si>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</si>
  <si>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</si>
  <si>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</si>
  <si>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</si>
  <si>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</si>
  <si>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</si>
  <si>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</si>
  <si>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</si>
  <si>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</si>
  <si>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</si>
  <si>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</si>
  <si>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</si>
  <si>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</si>
  <si>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</si>
  <si>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</si>
  <si>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</si>
  <si>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</si>
  <si>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</si>
  <si>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</si>
  <si>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</si>
  <si>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</si>
  <si>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</si>
  <si>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</si>
  <si>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</si>
  <si>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</si>
  <si>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</si>
  <si>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</si>
  <si>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</si>
  <si>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</si>
  <si>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</si>
  <si>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</si>
  <si>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</si>
  <si>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</si>
  <si>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</si>
  <si>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</si>
  <si>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</si>
  <si>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</si>
  <si>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</si>
  <si>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</si>
  <si>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</si>
  <si>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</si>
  <si>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</si>
  <si>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</si>
  <si>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</si>
  <si>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</si>
  <si>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</si>
  <si>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</si>
  <si>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</si>
  <si>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</si>
  <si>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</si>
  <si>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</si>
  <si>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</si>
  <si>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</si>
  <si>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</si>
  <si>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</si>
  <si>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</si>
  <si>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</si>
  <si>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</si>
  <si>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</si>
  <si>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</si>
  <si>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</si>
  <si>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</si>
  <si>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</si>
  <si>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</si>
  <si>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</si>
  <si>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</si>
  <si>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</si>
  <si>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</si>
  <si>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</si>
  <si>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</si>
  <si>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</si>
  <si>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</si>
  <si>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</si>
  <si>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</si>
  <si>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</si>
  <si>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</si>
  <si>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</si>
  <si>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</si>
  <si>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</si>
  <si>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</si>
  <si>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</si>
  <si>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</si>
  <si>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</si>
  <si>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</si>
  <si>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</si>
  <si>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</si>
  <si>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</si>
  <si>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</si>
  <si>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</si>
  <si>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</si>
  <si>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</si>
  <si>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</si>
  <si>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</si>
  <si>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</si>
  <si>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</si>
  <si>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</si>
  <si>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</si>
  <si>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</si>
  <si>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</si>
  <si>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</si>
  <si>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</si>
  <si>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</si>
  <si>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</si>
  <si>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</si>
  <si>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</si>
  <si>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</si>
  <si>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</si>
  <si>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</si>
  <si>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</si>
  <si>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</si>
  <si>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</si>
  <si>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</si>
  <si>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</si>
  <si>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</si>
  <si>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</si>
  <si>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</si>
  <si>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</si>
  <si>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</si>
  <si>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</si>
  <si>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</si>
  <si>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</si>
  <si>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</si>
  <si>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</si>
  <si>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</si>
  <si>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</si>
  <si>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</si>
  <si>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</si>
  <si>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</si>
  <si>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</si>
  <si>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</si>
  <si>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</si>
  <si>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</si>
  <si>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</si>
  <si>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</si>
  <si>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</si>
  <si>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</si>
  <si>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</si>
  <si>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</si>
  <si>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</si>
  <si>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</si>
  <si>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</si>
  <si>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</si>
  <si>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</si>
  <si>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</si>
  <si>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</si>
  <si>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</si>
  <si>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</si>
  <si>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</si>
  <si>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</si>
  <si>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</si>
  <si>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</si>
  <si>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</si>
  <si>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</si>
  <si>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</si>
  <si>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</si>
  <si>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</si>
  <si>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</si>
  <si>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</si>
  <si>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</si>
  <si>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</si>
  <si>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</si>
  <si>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</si>
  <si>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</si>
  <si>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</si>
  <si>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</si>
  <si>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</si>
  <si>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</si>
  <si>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</si>
  <si>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</si>
  <si>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</si>
  <si>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</si>
  <si>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</si>
  <si>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</si>
  <si>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</si>
  <si>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</si>
  <si>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</si>
  <si>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</si>
  <si>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</si>
  <si>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</si>
  <si>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</si>
  <si>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</si>
  <si>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</si>
  <si>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</si>
  <si>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</si>
  <si>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</si>
  <si>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</si>
  <si>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</si>
  <si>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</si>
  <si>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</si>
  <si>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</si>
  <si>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</si>
  <si>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</si>
  <si>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</si>
  <si>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</si>
  <si>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</si>
  <si>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</si>
  <si>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</si>
  <si>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</si>
  <si>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</si>
  <si>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</si>
  <si>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</si>
  <si>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</si>
  <si>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</si>
  <si>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</si>
  <si>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</si>
  <si>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</si>
  <si>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</si>
  <si>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</si>
  <si>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</si>
  <si>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</si>
  <si>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</si>
  <si>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</si>
  <si>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</si>
  <si>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</si>
  <si>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</si>
  <si>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</si>
  <si>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</si>
  <si>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</si>
  <si>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</si>
  <si>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</si>
  <si>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</si>
  <si>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</si>
  <si>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</si>
  <si>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</si>
  <si>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</si>
  <si>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</si>
  <si>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</si>
  <si>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</si>
  <si>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</si>
  <si>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</si>
  <si>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</si>
  <si>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</si>
  <si>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</si>
  <si>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</si>
  <si>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</si>
  <si>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</si>
  <si>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</si>
  <si>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</si>
  <si>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</si>
  <si>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</si>
  <si>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</si>
  <si>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</si>
  <si>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</si>
  <si>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</si>
  <si>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</si>
  <si>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</si>
  <si>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</si>
  <si>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</si>
  <si>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</si>
  <si>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</si>
  <si>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</si>
  <si>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</si>
  <si>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</si>
  <si>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</si>
  <si>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</si>
  <si>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</si>
  <si>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</si>
  <si>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</si>
  <si>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</si>
  <si>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</si>
  <si>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</si>
  <si>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</si>
  <si>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</si>
  <si>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</si>
  <si>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</si>
  <si>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</si>
  <si>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</si>
  <si>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</si>
  <si>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</si>
  <si>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</si>
  <si>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</si>
  <si>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</si>
  <si>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</si>
  <si>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</si>
  <si>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</si>
  <si>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</si>
  <si>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</si>
  <si>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</si>
  <si>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</si>
  <si>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</si>
  <si>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</si>
  <si>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</si>
  <si>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</si>
  <si>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</si>
  <si>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</si>
  <si>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</si>
  <si>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</si>
  <si>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</si>
  <si>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</si>
  <si>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</si>
  <si>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</si>
  <si>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</si>
  <si>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</si>
  <si>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</si>
  <si>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</si>
  <si>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</si>
  <si>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</si>
  <si>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</si>
  <si>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</si>
  <si>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</si>
  <si>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</si>
  <si>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</si>
  <si>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</si>
  <si>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</si>
  <si>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</si>
  <si>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</si>
  <si>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</si>
  <si>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</si>
  <si>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</si>
  <si>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</si>
  <si>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</si>
  <si>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</si>
  <si>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</si>
  <si>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</si>
  <si>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</si>
  <si>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</si>
  <si>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</si>
  <si>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</si>
  <si>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</si>
  <si>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</si>
  <si>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</si>
  <si>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</si>
  <si>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</si>
  <si>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</si>
  <si>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</si>
  <si>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</si>
  <si>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</si>
  <si>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</si>
  <si>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</si>
  <si>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</si>
  <si>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</si>
  <si>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</si>
  <si>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</si>
  <si>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</si>
  <si>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</si>
  <si>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</si>
  <si>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</si>
  <si>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</si>
  <si>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</si>
  <si>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</si>
  <si>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</si>
  <si>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</si>
  <si>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</si>
  <si>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</si>
  <si>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</si>
  <si>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</si>
  <si>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</si>
  <si>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</si>
  <si>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</si>
  <si>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</si>
  <si>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</si>
  <si>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</si>
  <si>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</si>
  <si>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</si>
  <si>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</si>
  <si>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</si>
  <si>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</si>
  <si>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</si>
  <si>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</si>
  <si>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</si>
  <si>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</si>
  <si>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</si>
  <si>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</si>
  <si>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</si>
  <si>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</si>
  <si>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</si>
  <si>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</si>
  <si>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</si>
  <si>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</si>
  <si>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</si>
  <si>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</si>
  <si>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</si>
  <si>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</si>
  <si>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</si>
  <si>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</si>
  <si>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</si>
  <si>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</si>
  <si>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</si>
  <si>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</si>
  <si>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</si>
  <si>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</si>
  <si>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</si>
  <si>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</si>
  <si>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</si>
  <si>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</si>
  <si>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</si>
  <si>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</si>
  <si>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</si>
  <si>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</si>
  <si>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</si>
  <si>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</si>
  <si>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</si>
  <si>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</si>
  <si>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</si>
  <si>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</si>
  <si>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</si>
  <si>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</si>
  <si>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</si>
  <si>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</si>
  <si>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</si>
  <si>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</si>
  <si>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</si>
  <si>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</si>
  <si>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</si>
  <si>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</si>
  <si>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</si>
  <si>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</si>
  <si>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</si>
  <si>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</si>
  <si>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</si>
  <si>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</si>
  <si>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</si>
  <si>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</si>
  <si>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</si>
  <si>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</si>
  <si>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</si>
  <si>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</si>
  <si>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</si>
  <si>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</si>
  <si>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</si>
  <si>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</si>
  <si>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</si>
  <si>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</si>
  <si>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</si>
  <si>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</si>
  <si>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</si>
  <si>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</si>
  <si>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</si>
  <si>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</si>
  <si>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</si>
  <si>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</si>
  <si>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</si>
  <si>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</si>
  <si>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</si>
  <si>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</si>
  <si>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</si>
  <si>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</si>
  <si>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</si>
  <si>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</si>
  <si>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</si>
  <si>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</si>
  <si>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</si>
  <si>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</si>
  <si>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</si>
  <si>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</si>
  <si>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</si>
  <si>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</si>
  <si>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</si>
  <si>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</si>
  <si>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</si>
  <si>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</si>
  <si>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</si>
  <si>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</si>
  <si>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</si>
  <si>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</si>
  <si>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</si>
  <si>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</si>
  <si>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</si>
  <si>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</si>
  <si>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</si>
  <si>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</si>
  <si>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</si>
  <si>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</si>
  <si>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</si>
  <si>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</si>
  <si>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</si>
  <si>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</si>
  <si>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</si>
  <si>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</si>
  <si>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</si>
  <si>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</si>
  <si>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</si>
  <si>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</si>
  <si>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</si>
  <si>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</si>
  <si>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</si>
  <si>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</si>
  <si>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</si>
  <si>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</si>
  <si>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</si>
  <si>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</si>
  <si>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</si>
  <si>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</si>
  <si>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</si>
  <si>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</si>
  <si>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</si>
  <si>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</si>
  <si>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</si>
  <si>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</si>
  <si>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</si>
  <si>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</si>
  <si>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</si>
  <si>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</si>
  <si>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</si>
  <si>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</si>
  <si>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</si>
  <si>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</si>
  <si>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</si>
  <si>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</si>
  <si>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</si>
  <si>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</si>
  <si>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</si>
  <si>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</si>
  <si>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</si>
  <si>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</si>
  <si>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</si>
  <si>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</si>
  <si>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</si>
  <si>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</si>
  <si>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</si>
  <si>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</si>
  <si>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</si>
  <si>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</si>
  <si>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</si>
  <si>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</si>
  <si>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</si>
  <si>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</si>
  <si>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</si>
  <si>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</si>
  <si>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</si>
  <si>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</si>
  <si>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</si>
  <si>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</si>
  <si>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</si>
  <si>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</si>
  <si>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</si>
  <si>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</si>
  <si>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</si>
  <si>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</si>
  <si>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</si>
  <si>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</si>
  <si>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</si>
  <si>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</si>
  <si>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</si>
  <si>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</si>
  <si>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</si>
  <si>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</si>
  <si>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</si>
  <si>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</si>
  <si>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</si>
  <si>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</si>
  <si>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</si>
  <si>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</si>
  <si>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</si>
  <si>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</si>
  <si>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</si>
  <si>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</si>
  <si>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</si>
  <si>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</si>
  <si>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</si>
  <si>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</si>
  <si>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</si>
  <si>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</si>
  <si>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</si>
  <si>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</si>
  <si>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</si>
  <si>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</si>
  <si>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</si>
  <si>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</si>
  <si>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</si>
  <si>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</si>
  <si>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</si>
  <si>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</si>
  <si>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</si>
  <si>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</si>
  <si>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</si>
  <si>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</si>
  <si>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</si>
  <si>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</si>
  <si>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</si>
  <si>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</si>
  <si>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</si>
  <si>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</si>
  <si>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</si>
  <si>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</si>
  <si>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</si>
  <si>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</si>
  <si>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</si>
  <si>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</si>
  <si>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</si>
  <si>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</si>
  <si>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</si>
  <si>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</si>
  <si>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</si>
  <si>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</si>
  <si>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</si>
  <si>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</si>
  <si>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</si>
  <si>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</si>
  <si>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</si>
  <si>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</si>
  <si>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</si>
  <si>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</si>
  <si>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</si>
  <si>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</si>
  <si>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</si>
  <si>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</si>
  <si>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</si>
  <si>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</si>
  <si>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</si>
  <si>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</si>
  <si>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</si>
  <si>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</si>
  <si>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</si>
  <si>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</si>
  <si>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</si>
  <si>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</si>
  <si>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</si>
  <si>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</si>
  <si>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</si>
  <si>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</si>
  <si>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</si>
  <si>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</si>
  <si>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</si>
  <si>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</si>
  <si>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</si>
  <si>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</si>
  <si>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</si>
  <si>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</si>
  <si>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</si>
  <si>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</si>
  <si>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</si>
  <si>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</si>
  <si>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</si>
  <si>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</si>
  <si>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</si>
  <si>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</si>
  <si>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</si>
  <si>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</si>
  <si>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</si>
  <si>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</si>
  <si>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</si>
  <si>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</si>
  <si>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</si>
  <si>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</si>
  <si>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</si>
  <si>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</si>
  <si>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</si>
  <si>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</si>
  <si>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</si>
  <si>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</si>
  <si>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</si>
  <si>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</si>
  <si>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</si>
  <si>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</si>
  <si>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</si>
  <si>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</si>
  <si>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</si>
  <si>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</si>
  <si>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</si>
  <si>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</si>
  <si>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</si>
  <si>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</si>
  <si>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</si>
  <si>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</si>
  <si>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</si>
  <si>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</si>
  <si>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</si>
  <si>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</si>
  <si>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</si>
  <si>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</si>
  <si>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</si>
  <si>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</si>
  <si>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</si>
  <si>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</si>
  <si>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</si>
  <si>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</si>
  <si>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</si>
  <si>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</si>
  <si>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</si>
  <si>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</si>
  <si>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</si>
  <si>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</si>
  <si>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</si>
  <si>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</si>
  <si>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</si>
  <si>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</si>
  <si>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</si>
  <si>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</si>
  <si>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</si>
  <si>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</si>
  <si>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</si>
  <si>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</si>
  <si>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</si>
  <si>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</si>
  <si>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</si>
  <si>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</si>
  <si>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</si>
  <si>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</si>
  <si>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</si>
  <si>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</si>
  <si>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</si>
  <si>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</si>
  <si>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</si>
  <si>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</si>
  <si>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</si>
  <si>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</si>
  <si>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</si>
  <si>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</si>
  <si>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</si>
  <si>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</si>
  <si>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</si>
  <si>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</si>
  <si>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</si>
  <si>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</si>
  <si>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</si>
  <si>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</si>
  <si>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</si>
  <si>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</si>
  <si>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</si>
  <si>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</si>
  <si>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</si>
  <si>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</si>
  <si>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</si>
  <si>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</si>
  <si>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</si>
  <si>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</si>
  <si>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</si>
  <si>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</si>
  <si>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</si>
  <si>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</si>
  <si>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</si>
  <si>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</si>
  <si>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</si>
  <si>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</si>
  <si>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</si>
  <si>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</si>
  <si>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</si>
  <si>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</si>
  <si>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</si>
  <si>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</si>
  <si>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</si>
  <si>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</si>
  <si>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</si>
  <si>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</si>
  <si>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</si>
  <si>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</si>
  <si>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</si>
  <si>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</si>
  <si>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</si>
  <si>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</si>
  <si>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</si>
  <si>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</si>
  <si>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</si>
  <si>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</si>
  <si>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</si>
  <si>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</si>
  <si>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</si>
  <si>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</si>
  <si>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</si>
  <si>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</si>
  <si>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</si>
  <si>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</si>
  <si>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</si>
  <si>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</si>
  <si>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</si>
  <si>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</si>
  <si>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</si>
  <si>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</si>
  <si>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</si>
  <si>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</si>
  <si>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</si>
  <si>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</si>
  <si>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</si>
  <si>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</si>
  <si>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</si>
  <si>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</si>
  <si>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</si>
  <si>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</si>
  <si>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</si>
  <si>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</si>
  <si>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</si>
  <si>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</si>
  <si>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</si>
  <si>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</si>
  <si>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</si>
  <si>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</si>
  <si>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</si>
  <si>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</si>
  <si>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</si>
  <si>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</si>
  <si>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</si>
  <si>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</si>
  <si>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</si>
  <si>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</si>
  <si>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</si>
  <si>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</si>
  <si>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</si>
  <si>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</si>
  <si>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</si>
  <si>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</si>
  <si>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</si>
  <si>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</si>
  <si>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</si>
  <si>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</si>
  <si>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</si>
  <si>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</si>
  <si>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</si>
  <si>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</si>
  <si>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</si>
  <si>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</si>
  <si>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</si>
  <si>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</si>
  <si>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</si>
  <si>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</si>
  <si>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</si>
  <si>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</si>
  <si>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</si>
  <si>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</si>
  <si>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</si>
  <si>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</si>
  <si>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</si>
  <si>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</si>
  <si>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</si>
  <si>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</si>
  <si>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</si>
  <si>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</si>
  <si>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</si>
  <si>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</si>
  <si>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</si>
  <si>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</si>
  <si>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</si>
  <si>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</si>
  <si>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</si>
  <si>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</si>
  <si>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</si>
  <si>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</si>
  <si>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</si>
  <si>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</si>
  <si>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</si>
  <si>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</si>
  <si>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</si>
  <si>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</si>
  <si>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</si>
  <si>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</si>
  <si>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</si>
  <si>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</si>
  <si>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</si>
  <si>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</si>
  <si>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</si>
  <si>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</si>
  <si>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</si>
  <si>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</si>
  <si>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</si>
  <si>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</si>
  <si>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</si>
  <si>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</si>
  <si>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</si>
  <si>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</si>
  <si>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</si>
  <si>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</si>
  <si>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</si>
  <si>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</si>
  <si>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</si>
  <si>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</si>
  <si>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</si>
  <si>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</si>
  <si>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</si>
  <si>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</si>
  <si>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</si>
  <si>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</si>
  <si>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</si>
  <si>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</si>
  <si>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</si>
  <si>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</si>
  <si>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</si>
  <si>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</si>
  <si>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</si>
  <si>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</si>
  <si>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</si>
  <si>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</si>
  <si>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</si>
  <si>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</si>
  <si>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</si>
  <si>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</si>
  <si>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</si>
  <si>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</si>
  <si>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</si>
  <si>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</si>
  <si>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</si>
  <si>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</si>
  <si>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</si>
  <si>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</si>
  <si>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</si>
  <si>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</si>
  <si>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</si>
  <si>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</si>
  <si>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</si>
  <si>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</si>
  <si>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</si>
  <si>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</si>
  <si>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</si>
  <si>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</si>
  <si>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</si>
  <si>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</si>
  <si>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</si>
  <si>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</si>
  <si>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</si>
  <si>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</si>
  <si>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</si>
  <si>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</si>
  <si>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</si>
  <si>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</si>
  <si>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</si>
  <si>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</si>
  <si>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</si>
  <si>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</si>
  <si>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</si>
  <si>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</si>
  <si>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</si>
  <si>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</si>
  <si>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</si>
  <si>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</si>
  <si>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</si>
  <si>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</si>
  <si>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</si>
  <si>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</si>
  <si>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</si>
  <si>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</si>
  <si>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</si>
  <si>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</si>
  <si>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</si>
  <si>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</si>
  <si>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</si>
  <si>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</si>
  <si>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</si>
  <si>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</si>
  <si>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</si>
  <si>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</si>
  <si>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</si>
  <si>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</si>
  <si>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</si>
  <si>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</si>
  <si>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</si>
  <si>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</si>
  <si>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</si>
  <si>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</si>
  <si>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</si>
  <si>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</si>
  <si>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</si>
  <si>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</si>
  <si>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</si>
  <si>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</si>
  <si>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</si>
  <si>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</si>
  <si>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</si>
  <si>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</si>
  <si>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</si>
  <si>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</si>
  <si>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</si>
  <si>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</si>
  <si>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</si>
  <si>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</si>
  <si>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</si>
  <si>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</si>
  <si>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</si>
  <si>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</si>
  <si>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</si>
  <si>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</si>
  <si>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</si>
  <si>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</si>
  <si>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</si>
  <si>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</si>
  <si>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</si>
  <si>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</si>
  <si>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</si>
  <si>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</si>
  <si>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</si>
  <si>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</si>
  <si>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</si>
  <si>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</si>
  <si>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</si>
  <si>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</si>
  <si>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</si>
  <si>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</si>
  <si>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</si>
  <si>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</si>
  <si>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</si>
  <si>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</si>
  <si>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</si>
  <si>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</si>
  <si>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</si>
  <si>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</si>
  <si>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</si>
  <si>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</si>
  <si>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</si>
  <si>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</si>
  <si>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</si>
  <si>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</si>
  <si>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</si>
  <si>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</si>
  <si>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</si>
  <si>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</si>
  <si>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</si>
  <si>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</si>
  <si>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</si>
  <si>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</si>
  <si>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</si>
  <si>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</si>
  <si>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</si>
  <si>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</si>
  <si>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</si>
  <si>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</si>
  <si>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</si>
  <si>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</si>
  <si>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</si>
  <si>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</si>
  <si>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</si>
  <si>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</si>
  <si>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</si>
  <si>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</si>
  <si>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</si>
  <si>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</si>
  <si>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</si>
  <si>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</si>
  <si>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</si>
  <si>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</si>
  <si>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</si>
  <si>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</si>
  <si>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</si>
  <si>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</si>
  <si>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</si>
  <si>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</si>
  <si>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</si>
  <si>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</si>
  <si>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</si>
  <si>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</si>
  <si>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</si>
  <si>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</si>
  <si>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</si>
  <si>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</si>
  <si>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</si>
  <si>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</si>
  <si>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</si>
  <si>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</si>
  <si>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</si>
  <si>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</si>
  <si>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</si>
  <si>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</si>
  <si>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</si>
  <si>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</si>
  <si>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</si>
  <si>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</si>
  <si>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</si>
  <si>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</si>
  <si>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</si>
  <si>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</si>
  <si>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</si>
  <si>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</si>
  <si>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</si>
  <si>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</si>
  <si>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</si>
  <si>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</si>
  <si>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</si>
  <si>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</si>
  <si>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</si>
  <si>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</si>
  <si>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</si>
  <si>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</si>
  <si>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</si>
  <si>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</si>
  <si>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</si>
  <si>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</si>
  <si>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</si>
  <si>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</si>
  <si>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</si>
  <si>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</si>
  <si>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</si>
  <si>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</si>
  <si>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</si>
  <si>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</si>
  <si>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</si>
  <si>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</si>
  <si>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</si>
  <si>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</si>
  <si>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</si>
  <si>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</si>
  <si>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</si>
  <si>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</si>
  <si>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</si>
  <si>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</si>
  <si>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</si>
  <si>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</si>
  <si>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</si>
  <si>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</si>
  <si>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</si>
  <si>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</si>
  <si>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</si>
  <si>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</si>
  <si>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</si>
  <si>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</si>
  <si>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</si>
  <si>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</si>
  <si>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</si>
  <si>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</si>
  <si>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</si>
  <si>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</si>
  <si>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</si>
  <si>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</si>
  <si>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</si>
  <si>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</si>
  <si>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</si>
  <si>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</si>
  <si>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</si>
  <si>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</si>
  <si>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</si>
  <si>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</si>
  <si>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</si>
  <si>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</si>
  <si>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</si>
  <si>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</si>
  <si>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</si>
  <si>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</si>
  <si>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</si>
  <si>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</si>
  <si>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</si>
  <si>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</si>
  <si>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</si>
  <si>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</si>
  <si>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</si>
  <si>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</si>
  <si>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</si>
  <si>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</si>
  <si>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</si>
  <si>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</si>
  <si>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</si>
  <si>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</si>
  <si>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</si>
  <si>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</si>
  <si>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</si>
  <si>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</si>
  <si>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</si>
  <si>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</si>
  <si>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</si>
  <si>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</si>
  <si>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</si>
  <si>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</si>
  <si>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</si>
  <si>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</si>
  <si>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</si>
  <si>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</si>
  <si>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</si>
  <si>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</si>
  <si>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</si>
  <si>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</si>
  <si>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</si>
  <si>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</si>
  <si>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</si>
  <si>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</si>
  <si>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</si>
  <si>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</si>
  <si>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</si>
  <si>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</si>
  <si>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</si>
  <si>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</si>
  <si>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</si>
  <si>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</si>
  <si>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</si>
  <si>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</si>
  <si>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</si>
  <si>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</si>
  <si>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</si>
  <si>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</si>
  <si>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</si>
  <si>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</si>
  <si>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</si>
  <si>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</si>
  <si>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</si>
  <si>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</si>
  <si>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</si>
  <si>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</si>
  <si>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</si>
  <si>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</si>
  <si>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</si>
  <si>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</si>
  <si>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</si>
  <si>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</si>
  <si>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</si>
  <si>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</si>
  <si>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</si>
  <si>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</si>
  <si>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</si>
  <si>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</si>
  <si>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</si>
  <si>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</si>
  <si>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</si>
  <si>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</si>
  <si>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</si>
  <si>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</si>
  <si>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</si>
  <si>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</si>
  <si>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</si>
  <si>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</si>
  <si>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</si>
  <si>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</si>
  <si>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</si>
  <si>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</si>
  <si>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</si>
  <si>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</si>
  <si>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</si>
  <si>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</si>
  <si>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</si>
  <si>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</si>
  <si>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</si>
  <si>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</si>
  <si>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</si>
  <si>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</si>
  <si>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</si>
  <si>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</si>
  <si>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</si>
  <si>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</si>
  <si>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</si>
  <si>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</si>
  <si>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</si>
  <si>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</si>
  <si>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</si>
  <si>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</si>
  <si>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</si>
  <si>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</si>
  <si>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</si>
  <si>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</si>
  <si>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</si>
  <si>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</si>
  <si>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</si>
  <si>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</si>
  <si>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</si>
  <si>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</si>
  <si>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</si>
  <si>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</si>
  <si>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</si>
  <si>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</si>
  <si>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</si>
  <si>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</si>
  <si>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</si>
  <si>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</si>
  <si>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</si>
  <si>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</si>
  <si>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</si>
  <si>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</si>
  <si>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</si>
  <si>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</si>
  <si>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</si>
  <si>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</si>
  <si>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</si>
  <si>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</si>
  <si>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</si>
  <si>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</si>
  <si>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</si>
  <si>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</si>
  <si>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</si>
  <si>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</si>
  <si>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</si>
  <si>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</si>
  <si>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</si>
  <si>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</si>
  <si>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</si>
  <si>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</si>
  <si>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</si>
  <si>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</si>
  <si>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</si>
  <si>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</si>
  <si>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</si>
  <si>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</si>
  <si>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</si>
  <si>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</si>
  <si>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</si>
  <si>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</si>
  <si>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</si>
  <si>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</si>
  <si>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</si>
  <si>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</si>
  <si>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</si>
  <si>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</si>
  <si>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</si>
  <si>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</si>
  <si>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</si>
  <si>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</si>
  <si>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</si>
  <si>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</si>
  <si>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</si>
  <si>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</si>
  <si>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</si>
  <si>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</si>
  <si>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</si>
  <si>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</si>
  <si>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</si>
  <si>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</si>
  <si>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</si>
  <si>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</si>
  <si>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</si>
  <si>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</si>
  <si>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</si>
  <si>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</si>
  <si>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</si>
  <si>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</si>
  <si>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</si>
  <si>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</si>
  <si>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</si>
  <si>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</si>
  <si>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</si>
  <si>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</si>
  <si>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</si>
  <si>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</si>
  <si>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</si>
  <si>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</si>
  <si>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</si>
  <si>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</si>
  <si>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</si>
  <si>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</si>
  <si>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</si>
  <si>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</si>
  <si>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</si>
  <si>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</si>
  <si>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</si>
  <si>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</si>
  <si>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</si>
  <si>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</si>
  <si>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</si>
  <si>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</si>
  <si>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</si>
  <si>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</si>
  <si>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</si>
  <si>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</si>
  <si>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</si>
  <si>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</si>
  <si>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</si>
  <si>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</si>
  <si>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</si>
  <si>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</si>
  <si>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</si>
  <si>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</si>
  <si>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</si>
  <si>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</si>
  <si>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</si>
  <si>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</si>
  <si>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</si>
  <si>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</si>
  <si>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</si>
  <si>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</si>
  <si>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</si>
  <si>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</si>
  <si>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</si>
  <si>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</si>
  <si>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</si>
  <si>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</si>
  <si>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</si>
  <si>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</si>
  <si>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</si>
  <si>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</si>
  <si>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</si>
  <si>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</si>
  <si>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</si>
  <si>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</si>
  <si>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</si>
  <si>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</si>
  <si>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</si>
  <si>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</si>
  <si>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</si>
  <si>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</si>
  <si>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</si>
  <si>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</si>
  <si>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</si>
  <si>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</si>
  <si>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</si>
  <si>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</si>
  <si>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</si>
  <si>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</si>
  <si>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</si>
  <si>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</si>
  <si>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</si>
  <si>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</si>
  <si>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</si>
  <si>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</si>
  <si>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</si>
  <si>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</si>
  <si>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</si>
  <si>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</si>
  <si>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</si>
  <si>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</si>
  <si>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</si>
  <si>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</si>
  <si>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</si>
  <si>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</si>
  <si>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</si>
  <si>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</si>
  <si>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</si>
  <si>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</si>
  <si>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</si>
  <si>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</si>
  <si>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</si>
  <si>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</si>
  <si>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</si>
  <si>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</si>
  <si>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</si>
  <si>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</si>
  <si>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</si>
  <si>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</si>
  <si>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</si>
  <si>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</si>
  <si>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</si>
  <si>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</si>
  <si>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</si>
  <si>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</si>
  <si>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</si>
  <si>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</si>
  <si>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</si>
  <si>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</si>
  <si>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</si>
  <si>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</si>
  <si>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</si>
  <si>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</si>
  <si>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</si>
  <si>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</si>
  <si>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</si>
  <si>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</si>
  <si>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</si>
  <si>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</si>
  <si>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</si>
  <si>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</si>
  <si>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</si>
  <si>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</si>
  <si>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</si>
  <si>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</si>
  <si>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</si>
  <si>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</si>
  <si>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</si>
  <si>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</si>
  <si>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</si>
  <si>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</si>
  <si>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</si>
  <si>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</si>
  <si>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</si>
  <si>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</si>
  <si>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</si>
  <si>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</si>
  <si>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</si>
  <si>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</si>
  <si>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</si>
  <si>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</si>
  <si>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</si>
  <si>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</si>
  <si>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</si>
  <si>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</si>
  <si>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</si>
  <si>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</si>
  <si>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</si>
  <si>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</si>
  <si>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</si>
  <si>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</si>
  <si>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</si>
  <si>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</si>
  <si>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</si>
  <si>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</si>
  <si>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</si>
  <si>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</si>
  <si>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</si>
  <si>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</si>
  <si>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</si>
  <si>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</si>
  <si>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</si>
  <si>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</si>
  <si>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</si>
  <si>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</si>
  <si>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</si>
  <si>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</si>
  <si>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</si>
  <si>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</si>
  <si>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</si>
  <si>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</si>
  <si>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</si>
  <si>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</si>
  <si>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</si>
  <si>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</si>
  <si>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</si>
  <si>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</si>
  <si>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</si>
  <si>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</si>
  <si>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</si>
  <si>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</si>
  <si>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</si>
  <si>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</si>
  <si>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</si>
  <si>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</si>
  <si>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</si>
  <si>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</si>
  <si>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</si>
  <si>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</si>
  <si>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</si>
  <si>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</si>
  <si>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</si>
  <si>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</si>
  <si>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</si>
  <si>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</si>
  <si>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</si>
  <si>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</si>
  <si>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</si>
  <si>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</si>
  <si>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</si>
  <si>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</si>
  <si>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</si>
  <si>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</si>
  <si>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</si>
  <si>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</si>
  <si>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</si>
  <si>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</si>
  <si>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</si>
  <si>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</si>
  <si>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</si>
  <si>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</si>
  <si>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</si>
  <si>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</si>
  <si>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</si>
  <si>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</si>
  <si>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</si>
  <si>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</si>
  <si>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</si>
  <si>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</si>
  <si>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</si>
  <si>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</si>
  <si>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</si>
  <si>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</si>
  <si>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</si>
  <si>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</si>
  <si>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</si>
  <si>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</si>
  <si>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</si>
  <si>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</si>
  <si>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</si>
  <si>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</si>
  <si>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</si>
  <si>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</si>
  <si>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</si>
  <si>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</si>
  <si>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</si>
  <si>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</si>
  <si>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</si>
  <si>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</si>
  <si>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</si>
  <si>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</si>
  <si>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</si>
  <si>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</si>
  <si>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</si>
  <si>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</si>
  <si>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</si>
  <si>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</si>
  <si>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</si>
  <si>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</si>
  <si>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</si>
  <si>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</si>
  <si>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</si>
  <si>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</si>
  <si>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</si>
  <si>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</si>
  <si>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</si>
  <si>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</si>
  <si>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</si>
  <si>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</si>
  <si>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</si>
  <si>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</si>
  <si>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</si>
  <si>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</si>
  <si>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</si>
  <si>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</si>
  <si>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</si>
  <si>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</si>
  <si>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</si>
  <si>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</si>
  <si>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</si>
  <si>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</si>
  <si>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</si>
  <si>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</si>
  <si>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</si>
  <si>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</si>
  <si>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</si>
  <si>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</si>
  <si>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</si>
  <si>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</si>
  <si>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</si>
  <si>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</si>
  <si>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</si>
  <si>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</si>
  <si>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</si>
  <si>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</si>
  <si>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</si>
  <si>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</si>
  <si>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</si>
  <si>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</si>
  <si>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</si>
  <si>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</si>
  <si>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</si>
  <si>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</si>
  <si>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</si>
  <si>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</si>
  <si>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</si>
  <si>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</si>
  <si>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</si>
  <si>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</si>
  <si>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</si>
  <si>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</si>
  <si>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</si>
  <si>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</si>
  <si>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</si>
  <si>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</si>
  <si>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</si>
  <si>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</si>
  <si>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</si>
  <si>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</si>
  <si>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</si>
  <si>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</si>
  <si>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</si>
  <si>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</si>
  <si>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</si>
  <si>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</si>
  <si>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</si>
  <si>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</si>
  <si>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</si>
  <si>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</si>
  <si>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</si>
  <si>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</si>
  <si>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</si>
  <si>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</si>
  <si>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</si>
  <si>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</si>
  <si>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</si>
  <si>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</si>
  <si>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</si>
  <si>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</si>
  <si>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</si>
  <si>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</si>
  <si>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</si>
  <si>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</si>
  <si>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</si>
  <si>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</si>
  <si>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</si>
  <si>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</si>
  <si>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</si>
  <si>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</si>
  <si>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</si>
  <si>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</si>
  <si>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</si>
  <si>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</si>
  <si>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</si>
  <si>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</si>
  <si>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</si>
  <si>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</si>
  <si>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</si>
  <si>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</si>
  <si>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</si>
  <si>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</si>
  <si>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</si>
  <si>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</si>
  <si>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</si>
  <si>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</si>
  <si>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</si>
  <si>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</si>
  <si>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</si>
  <si>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</si>
  <si>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</si>
  <si>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</si>
  <si>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</si>
  <si>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</si>
  <si>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</si>
  <si>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</si>
  <si>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</si>
  <si>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</si>
  <si>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</si>
  <si>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</si>
  <si>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</si>
  <si>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</si>
  <si>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</si>
  <si>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</si>
  <si>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</si>
  <si>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</si>
  <si>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</si>
  <si>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</si>
  <si>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</si>
  <si>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</si>
  <si>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</si>
  <si>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</si>
  <si>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</si>
  <si>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</si>
  <si>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</si>
  <si>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</si>
  <si>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</si>
  <si>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</si>
  <si>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</si>
  <si>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</si>
  <si>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</si>
  <si>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</si>
  <si>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</si>
  <si>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</si>
  <si>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</si>
  <si>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</si>
  <si>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</si>
  <si>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</si>
  <si>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</si>
  <si>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</si>
  <si>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</si>
  <si>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</si>
  <si>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</si>
  <si>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</si>
  <si>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</si>
  <si>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</si>
  <si>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</si>
  <si>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</si>
  <si>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</si>
  <si>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</si>
  <si>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</si>
  <si>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</si>
  <si>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</si>
  <si>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</si>
  <si>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</si>
  <si>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</si>
  <si>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</si>
  <si>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</si>
  <si>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</si>
  <si>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</si>
  <si>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</si>
  <si>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</si>
  <si>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</si>
  <si>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</si>
  <si>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</si>
  <si>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</si>
  <si>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</si>
  <si>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</si>
  <si>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</si>
  <si>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</si>
  <si>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</si>
  <si>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</si>
  <si>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</si>
  <si>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</si>
  <si>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</si>
  <si>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</si>
  <si>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</si>
  <si>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</si>
  <si>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</si>
  <si>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</si>
  <si>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</si>
  <si>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</si>
  <si>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</si>
  <si>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</si>
  <si>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</si>
  <si>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</si>
  <si>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</si>
  <si>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</si>
  <si>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</si>
  <si>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</si>
  <si>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</si>
  <si>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</si>
  <si>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</si>
  <si>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</si>
  <si>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</si>
  <si>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</si>
  <si>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</si>
  <si>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</si>
  <si>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</si>
  <si>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</si>
  <si>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</si>
  <si>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</si>
  <si>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</si>
  <si>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</si>
  <si>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</si>
  <si>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</si>
  <si>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</si>
  <si>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</si>
  <si>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</si>
  <si>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</si>
  <si>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</si>
  <si>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</si>
  <si>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</si>
  <si>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</si>
  <si>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</si>
  <si>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</si>
  <si>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</si>
  <si>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</si>
  <si>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</si>
  <si>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</si>
  <si>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</si>
  <si>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</si>
  <si>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</si>
  <si>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</si>
  <si>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</si>
  <si>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</si>
  <si>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</si>
  <si>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</si>
  <si>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</si>
  <si>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</si>
  <si>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</si>
  <si>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</si>
  <si>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</si>
  <si>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</si>
  <si>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</si>
  <si>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</si>
  <si>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</si>
  <si>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</si>
  <si>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</si>
  <si>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</si>
  <si>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</si>
  <si>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</si>
  <si>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</si>
  <si>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</si>
  <si>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</si>
  <si>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</si>
  <si>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</si>
  <si>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</si>
  <si>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</si>
  <si>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</si>
  <si>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</si>
  <si>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</si>
  <si>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</si>
  <si>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</si>
  <si>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</si>
  <si>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</si>
  <si>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</si>
  <si>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</si>
  <si>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</si>
  <si>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</si>
  <si>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</si>
  <si>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</si>
  <si>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</si>
  <si>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</si>
  <si>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</si>
  <si>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</si>
  <si>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</si>
  <si>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</si>
  <si>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</si>
  <si>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</si>
  <si>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</si>
  <si>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</si>
  <si>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</si>
  <si>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</si>
  <si>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</si>
  <si>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</si>
  <si>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</si>
  <si>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</si>
  <si>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</si>
  <si>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</si>
  <si>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</si>
  <si>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</si>
  <si>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</si>
  <si>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</si>
  <si>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</si>
  <si>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</si>
  <si>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</si>
  <si>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</si>
  <si>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</si>
  <si>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</si>
  <si>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</si>
  <si>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</si>
  <si>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</si>
  <si>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</si>
  <si>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</si>
  <si>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</si>
  <si>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</si>
  <si>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</si>
  <si>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</si>
  <si>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</si>
  <si>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</si>
  <si>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</si>
  <si>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</si>
  <si>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</si>
  <si>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</si>
  <si>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</si>
  <si>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</si>
  <si>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</si>
  <si>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</si>
  <si>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</si>
  <si>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</si>
  <si>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</si>
  <si>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</si>
  <si>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</si>
  <si>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</si>
  <si>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</si>
  <si>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</si>
  <si>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</si>
  <si>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</si>
  <si>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</si>
  <si>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</si>
  <si>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</si>
  <si>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</si>
  <si>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</si>
  <si>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</si>
  <si>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</si>
  <si>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</si>
  <si>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</si>
  <si>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</si>
  <si>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</si>
  <si>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</si>
  <si>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</si>
  <si>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</si>
  <si>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</si>
  <si>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</si>
  <si>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</si>
  <si>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</si>
  <si>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</si>
  <si>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</si>
  <si>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</si>
  <si>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</si>
  <si>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</si>
  <si>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</si>
  <si>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</si>
  <si>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</si>
  <si>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</si>
  <si>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</si>
  <si>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</si>
  <si>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</si>
  <si>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</si>
  <si>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</si>
  <si>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</si>
  <si>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</si>
  <si>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</si>
  <si>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</si>
  <si>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</si>
  <si>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</si>
  <si>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</si>
  <si>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</si>
  <si>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</si>
  <si>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</si>
  <si>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</si>
  <si>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</si>
  <si>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</si>
  <si>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</si>
  <si>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</si>
  <si>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</si>
  <si>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</si>
  <si>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</si>
  <si>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</si>
  <si>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</si>
  <si>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</si>
  <si>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</si>
  <si>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</si>
  <si>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</si>
  <si>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</si>
  <si>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</si>
  <si>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</si>
  <si>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</si>
  <si>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</si>
  <si>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</si>
  <si>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</si>
  <si>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</si>
  <si>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</si>
  <si>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</si>
  <si>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</si>
  <si>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</si>
  <si>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</si>
  <si>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</si>
  <si>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</si>
  <si>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</si>
  <si>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</si>
  <si>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</si>
  <si>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</si>
  <si>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</si>
  <si>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</si>
  <si>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</si>
  <si>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</si>
  <si>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</si>
  <si>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</si>
  <si>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</si>
  <si>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</si>
  <si>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</si>
  <si>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</si>
  <si>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</si>
  <si>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</si>
  <si>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</si>
  <si>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</si>
  <si>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</si>
  <si>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</si>
  <si>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</si>
  <si>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</si>
  <si>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</si>
  <si>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</si>
  <si>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</si>
  <si>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</si>
  <si>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</si>
  <si>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</si>
  <si>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</si>
  <si>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</si>
  <si>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</si>
  <si>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</si>
  <si>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</si>
  <si>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</si>
  <si>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</si>
  <si>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</si>
  <si>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</si>
  <si>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</si>
  <si>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</si>
  <si>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</si>
  <si>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</si>
  <si>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</si>
  <si>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</si>
  <si>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</si>
  <si>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</si>
  <si>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</si>
  <si>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</si>
  <si>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</si>
  <si>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</si>
  <si>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</si>
  <si>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</si>
  <si>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</si>
  <si>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</si>
  <si>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</si>
  <si>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</si>
  <si>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</si>
  <si>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</si>
  <si>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</si>
  <si>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</si>
  <si>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</si>
  <si>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</si>
  <si>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</si>
  <si>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</si>
  <si>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</si>
  <si>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</si>
  <si>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</si>
  <si>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</si>
  <si>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</si>
  <si>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</si>
  <si>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</si>
  <si>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</si>
  <si>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</si>
  <si>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</si>
  <si>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</si>
  <si>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</si>
  <si>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</si>
  <si>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</si>
  <si>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</si>
  <si>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</si>
  <si>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</si>
  <si>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</si>
  <si>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</si>
  <si>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</si>
  <si>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</si>
  <si>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</si>
  <si>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</si>
  <si>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</si>
  <si>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</si>
  <si>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</si>
  <si>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</si>
  <si>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</si>
  <si>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</si>
  <si>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</si>
  <si>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</si>
  <si>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</si>
  <si>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</si>
  <si>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</si>
  <si>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</si>
  <si>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</si>
  <si>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</si>
  <si>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</si>
  <si>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</si>
  <si>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</si>
  <si>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</si>
  <si>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</si>
  <si>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</si>
  <si>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</si>
  <si>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</si>
  <si>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</si>
  <si>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</si>
  <si>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</si>
  <si>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</si>
  <si>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</si>
  <si>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</si>
  <si>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</si>
  <si>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</si>
  <si>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</si>
  <si>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</si>
  <si>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</si>
  <si>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</si>
  <si>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</si>
  <si>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</si>
  <si>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</si>
  <si>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</si>
  <si>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</si>
  <si>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</si>
  <si>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</si>
  <si>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</si>
  <si>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</si>
  <si>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</si>
  <si>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</si>
  <si>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</si>
  <si>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</si>
  <si>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</si>
  <si>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</si>
  <si>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</si>
  <si>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</si>
  <si>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</si>
  <si>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</si>
  <si>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</si>
  <si>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</si>
  <si>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</si>
  <si>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</si>
  <si>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</si>
  <si>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</si>
  <si>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</si>
  <si>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</si>
  <si>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</si>
  <si>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</si>
  <si>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</si>
  <si>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</si>
  <si>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</si>
  <si>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</si>
  <si>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</si>
  <si>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</si>
  <si>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</si>
  <si>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</si>
  <si>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</si>
  <si>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</si>
  <si>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</si>
  <si>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</si>
  <si>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</si>
  <si>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</si>
  <si>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</si>
  <si>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</si>
  <si>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</si>
  <si>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</si>
  <si>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</si>
  <si>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</si>
  <si>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</si>
  <si>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</si>
  <si>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</si>
  <si>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</si>
  <si>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</si>
  <si>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</si>
  <si>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</si>
  <si>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</si>
  <si>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</si>
  <si>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</si>
  <si>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</si>
  <si>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</si>
  <si>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</si>
  <si>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</si>
  <si>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</si>
  <si>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</si>
  <si>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</si>
  <si>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</si>
  <si>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</si>
  <si>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</si>
  <si>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</si>
  <si>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</si>
  <si>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</si>
  <si>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</si>
  <si>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</si>
  <si>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</si>
  <si>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</si>
  <si>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</si>
  <si>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</si>
  <si>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</si>
  <si>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</si>
  <si>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</si>
  <si>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</si>
  <si>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</si>
  <si>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</si>
  <si>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</si>
  <si>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</si>
  <si>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</si>
  <si>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</si>
  <si>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</si>
  <si>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</si>
  <si>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</si>
  <si>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</si>
  <si>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</si>
  <si>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</si>
  <si>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</si>
  <si>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</si>
  <si>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</si>
  <si>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</si>
  <si>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</si>
  <si>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</si>
  <si>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</si>
  <si>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</si>
  <si>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</si>
  <si>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</si>
  <si>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</si>
  <si>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</si>
  <si>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</si>
  <si>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</si>
  <si>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</si>
  <si>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</si>
  <si>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</si>
  <si>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</si>
  <si>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</si>
  <si>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</si>
  <si>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</si>
  <si>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</si>
  <si>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</si>
  <si>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</si>
  <si>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</si>
  <si>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</si>
  <si>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</si>
  <si>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</si>
  <si>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</si>
  <si>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</si>
  <si>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</si>
  <si>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</si>
  <si>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</si>
  <si>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</si>
  <si>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</si>
  <si>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</si>
  <si>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</si>
  <si>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</si>
  <si>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</si>
  <si>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</si>
  <si>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</si>
  <si>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</si>
  <si>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</si>
  <si>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</si>
  <si>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</si>
  <si>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</si>
  <si>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</si>
  <si>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</si>
  <si>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</si>
  <si>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</si>
  <si>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</si>
  <si>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</si>
  <si>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</si>
  <si>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</si>
  <si>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</si>
  <si>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</si>
  <si>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</si>
  <si>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</si>
  <si>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</si>
  <si>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</si>
  <si>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</si>
  <si>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</si>
  <si>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</si>
  <si>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</si>
  <si>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</si>
  <si>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</si>
  <si>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</si>
  <si>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At site TS</t>
  </si>
  <si>
    <t>PCM-20251006-00001406</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</si>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</sst>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5">
    <sortCondition ref="H1:H1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1"/>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273.74754953703814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45936.695975462964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45936.695975462964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45936.695975462964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45936.695975462964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45936.695975462964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45936.695975462964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45936.695975462964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45936.695975462964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45936.695975462964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45936.695975462964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45936.695975462964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45936.695975462964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45936.695975462964</v>
      </c>
      <c r="H15" s="68"/>
      <c r="I15" s="73" t="str">
        <f>IFERROR(VLOOKUP(D15,DB!A:F,6,0),"")</f>
        <v/>
      </c>
      <c r="J15" s="73" t="str">
        <f>IFERROR(VLOOKUP(D15,DB!A:G,7,0),"")</f>
        <v/>
      </c>
      <c r="K15" s="69"/>
      <c r="L15" s="70" t="str">
        <f>IFERROR(VLOOKUP(D15,DB!A:I,9,0),"")</f>
        <v/>
      </c>
    </row>
    <row r="16" spans="1:12" ht="15" customHeight="1">
      <c r="A16" s="156"/>
      <c r="B16" s="157" t="str">
        <f>IFERROR(VLOOKUP(D16,DB!A:K,11,0),"")</f>
        <v/>
      </c>
      <c r="C16" s="157"/>
      <c r="D16" s="157"/>
      <c r="E16" s="158"/>
      <c r="F16" s="159"/>
      <c r="G16" s="160">
        <f ca="1">IFERROR(NOW()-F16,"")</f>
        <v>45936.695975462964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45936.695975462964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45936.695975462964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45936.695975462964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45936.695975462964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45936.695975462964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45936.695975462964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45936.695975462964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45936.695975462964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45936.695975462964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45936.695975462964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45936.695975462964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45936.695975462964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45936.695975462964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45936.695975462964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45936.695975462964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45936.695975462964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45936.695975462964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45936.695975462964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45936.695975462964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45936.695975462964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45936.695975462964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45936.695975462964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45936.695975462964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45936.695975462964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45936.695975462964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45936.695975462964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45936.695975462964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45936.695975462964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45936.695975462964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45936.695975462964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45936.695975462964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45936.695975462964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45936.695975462964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45936.695975462964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45936.695975462964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45936.695975462964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45936.695975462964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45936.695975462964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45936.695975462964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45936.695975462964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45936.695975462964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45936.695975462964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45936.695975462964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45936.695975462964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45936.695975462964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45936.695975462964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45936.695975462964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45936.695975462964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45936.695975462964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45936.695975462964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45936.695975462964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45936.695975462964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45936.695975462964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45936.695975462964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45936.695975462964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45936.695975462964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45936.695975462964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45936.695975462964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45936.695975462964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45936.695975462964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45936.695975462964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45936.695975462964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45936.695975462964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45936.695975462964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45936.695975462964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45936.695975462964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45936.695975462964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45936.695975462964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45936.695975462964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45936.695975462964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45936.695975462964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45936.695975462964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45936.695975462964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45936.695975462964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45936.695975462964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45936.695975462964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45936.695975462964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45936.695975462964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45936.695975462964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45936.695975462964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45936.695975462964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45936.695975462964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45936.695975462964</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45936.695975462964</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45936.695975462964</v>
      </c>
      <c r="H101" s="159"/>
      <c r="I101" s="157" t="str">
        <f>IFERROR(VLOOKUP(D101,DB!A:F,6,0),"")</f>
        <v/>
      </c>
      <c r="J101" s="73"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05260D3E-5429-45F8-A556-652C3BA0103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129.96889212963288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111.69613750000281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0.12111435185215669</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45936.695975462964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45936.695975462964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45936.695975462964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45936.695975462964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45936.695975462964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45936.695975462964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45936.695975462964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45936.695975462964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45936.695975462964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45936.695975462964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45936.695975462964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45936.695975462964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45936.695975462964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45936.695975462964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45936.695975462964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45936.695975462964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45936.695975462964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45936.695975462964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45936.695975462964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45936.695975462964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45936.695975462964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45936.695975462964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45936.695975462964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45936.695975462964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45936.695975462964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45936.695975462964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45936.695975462964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45936.695975462964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45936.695975462964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45936.695975462964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45936.695975462964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45936.695975462964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45936.695975462964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45936.695975462964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45936.695975462964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45936.695975462964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45936.695975462964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45936.695975462964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45936.695975462964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45936.695975462964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45936.695975462964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45936.695975462964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45936.695975462964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45936.695975462964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45936.695975462964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45936.695975462964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45936.695975462964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45936.695975462964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45936.695975462964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45936.695975462964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45936.695975462964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45936.695975462964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45936.695975462964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45936.695975462964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45936.695975462964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45936.695975462964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45936.695975462964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45936.695975462964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45936.695975462964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45936.695975462964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45936.695975462964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45936.695975462964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45936.695975462964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45936.695975462964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45936.695975462964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45936.695975462964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45936.695975462964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45936.695975462964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45936.695975462964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45936.695975462964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45936.695975462964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45936.695975462964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45936.695975462964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45936.695975462964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45936.695975462964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45936.695975462964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45936.695975462964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45936.695975462964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45936.695975462964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45936.695975462964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45936.695975462964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45936.695975462964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45936.695975462964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45936.695975462964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45936.695975462964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45936.695975462964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45936.695975462964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45936.695975462964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45936.695975462964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45936.695975462964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45936.695975462964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45936.695975462964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45936.695975462964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45936.695975462964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45936.695975462964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45936.695975462964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45936.695975462964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45936.695975462964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45936.695975462964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45936.695975462964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45936.695975462964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45936.695975462964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45936.695975462964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45936.695975462964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45936.695975462964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45936.695975462964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45936.695975462964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45936.695975462964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45936.695975462964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45936.695975462964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45936.695975462964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45936.695975462964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45936.695975462964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45936.695975462964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45936.695975462964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45936.695975462964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45936.695975462964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45936.695975462964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45936.695975462964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45936.695975462964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45936.695975462964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45936.695975462964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45936.695975462964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45936.695975462964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45936.695975462964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45936.695975462964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45936.695975462964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45936.695975462964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45936.695975462964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45936.695975462964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45936.695975462964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45936.695975462964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45936.695975462964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45936.695975462964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45936.695975462964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45936.695975462964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45936.695975462964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45936.695975462964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45936.695975462964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45936.695975462964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45936.695975462964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45936.695975462964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45936.695975462964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45936.695975462964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45936.695975462964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45936.695975462964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45936.695975462964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45936.695975462964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45936.695975462964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45936.695975462964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45936.695975462964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45936.695975462964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45936.695975462964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45936.695975462964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45936.695975462964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45936.695975462964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45936.695975462964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45936.695975462964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45936.695975462964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45936.695975462964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45936.695975462964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45936.695975462964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45936.695975462964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45936.695975462964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45936.695975462964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45936.695975462964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45936.695975462964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45936.695975462964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45936.695975462964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45936.695975462964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45936.695975462964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45936.695975462964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45936.695975462964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45936.695975462964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45936.695975462964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45936.695975462964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45936.695975462964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45936.695975462964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45936.695975462964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45936.695975462964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45936.695975462964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45936.695975462964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45936.695975462964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45936.695975462964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45936.695975462964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45936.695975462964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45936.695975462964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45936.695975462964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45936.695975462964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45936.695975462964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45936.695975462964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45936.695975462964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45936.695975462964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45936.695975462964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45936.695975462964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45936.695975462964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45936.695975462964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45936.695975462964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45936.695975462964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45936.695975462964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45936.695975462964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45936.695975462964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45936.695975462964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45936.695975462964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45936.695975462964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45936.695975462964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45936.695975462964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45936.695975462964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45936.695975462964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45936.695975462964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45936.695975462964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45936.695975462964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45936.695975462964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45936.695975462964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45936.695975462964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45936.695975462964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45936.695975462964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45936.695975462964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45936.695975462964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45936.695975462964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45936.695975462964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45936.695975462964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45936.695975462964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45936.695975462964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45936.695975462964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45936.695975462964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45936.695975462964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45936.695975462964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45936.695975462964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45936.695975462964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45936.695975462964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45936.695975462964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45936.695975462964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45936.695975462964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45936.695975462964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45936.695975462964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45936.695975462964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45936.695975462964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45936.695975462964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45936.695975462964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45936.695975462964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45936.695975462964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45936.695975462964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45936.695975462964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45936.695975462964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45936.695975462964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45936.695975462964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45936.695975462964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45936.695975462964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45936.695975462964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45936.695975462964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45936.695975462964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45936.695975462964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45936.695975462964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45936.695975462964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45936.695975462964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45936.695975462964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45936.695975462964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45936.695975462964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45936.695975462964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45936.695975462964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45936.695975462964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45936.695975462964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45936.695975462964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45936.695975462964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45936.695975462964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45936.695975462964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45936.695975462964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45936.695975462964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45936.695975462964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45936.695975462964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45936.695975462964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45936.695975462964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45936.695975462964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45936.695975462964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45936.695975462964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45936.695975462964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45936.695975462964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45936.695975462964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45936.695975462964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45936.695975462964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45936.695975462964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45936.695975462964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45936.695975462964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45936.695975462964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45936.695975462964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45936.695975462964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45936.695975462964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45936.695975462964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45936.695975462964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45936.695975462964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45936.695975462964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45936.695975462964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45936.695975462964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45936.695975462964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45936.695975462964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45936.695975462964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45936.695975462964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45936.695975462964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45936.695975462964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45936.695975462964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45936.695975462964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45936.695975462964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45936.695975462964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45936.695975462964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45936.695975462964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45936.695975462964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45936.695975462964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45936.695975462964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45936.695975462964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45936.695975462964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45936.695975462964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45936.695975462964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45936.695975462964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45936.695975462964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45936.695975462964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45936.695975462964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45936.695975462964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45936.695975462964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45936.695975462964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45936.695975462964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45936.695975462964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45936.695975462964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45936.695975462964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45936.695975462964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45936.695975462964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45936.695975462964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45936.695975462964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45936.695975462964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45936.695975462964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45936.695975462964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45936.695975462964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45936.695975462964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45936.695975462964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45936.695975462964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45936.695975462964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45936.695975462964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45936.695975462964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45936.695975462964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45936.695975462964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45936.695975462964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45936.695975462964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45936.695975462964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45936.695975462964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45936.695975462964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45936.695975462964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45936.695975462964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45936.695975462964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45936.695975462964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45936.695975462964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45936.695975462964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45936.695975462964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45936.695975462964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45936.695975462964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45936.695975462964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45936.695975462964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45936.695975462964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45936.695975462964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45936.695975462964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45936.695975462964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45936.695975462964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45936.695975462964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45936.695975462964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45936.695975462964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45936.695975462964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45936.695975462964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45936.695975462964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45936.695975462964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45936.695975462964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45936.695975462964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45936.695975462964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45936.695975462964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45936.695975462964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45936.695975462964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45936.695975462964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45936.695975462964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45936.695975462964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45936.695975462964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45936.695975462964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45936.695975462964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45936.695975462964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45936.695975462964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45936.695975462964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45936.695975462964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45936.695975462964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45936.695975462964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45936.695975462964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45936.695975462964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45936.695975462964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45936.695975462964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45936.695975462964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45936.695975462964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45936.695975462964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45936.695975462964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45936.695975462964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45936.695975462964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45936.695975462964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45936.695975462964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45936.695975462964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45936.695975462964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45936.695975462964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45936.695975462964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45936.695975462964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45936.695975462964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45936.695975462964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45936.695975462964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45936.695975462964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45936.695975462964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45936.695975462964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45936.695975462964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45936.695975462964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45936.695975462964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45936.695975462964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45936.695975462964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45936.695975462964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45936.695975462964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45936.695975462964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45936.695975462964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45936.695975462964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45936.695975462964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45936.695975462964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45936.695975462964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45936.695975462964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45936.695975462964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45936.695975462964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45936.695975462964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45936.695975462964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45936.695975462964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45936.695975462964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45936.695975462964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45936.695975462964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45936.695975462964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45936.695975462964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45936.695975462964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45936.695975462964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45936.695975462964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45936.695975462964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45936.695975462964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45936.695975462964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45936.695975462964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45936.695975462964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45936.695975462964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45936.695975462964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45936.695975462964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45936.695975462964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45936.695975462964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45936.695975462964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45936.695975462964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45936.695975462964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45936.695975462964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45936.695975462964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45936.695975462964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45936.695975462964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45936.695975462964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45936.695975462964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45936.695975462964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45936.695975462964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45936.695975462964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45936.695975462964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45936.695975462964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45936.695975462964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45936.695975462964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45936.695975462964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45936.695975462964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45936.695975462964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45936.695975462964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45936.695975462964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45936.695975462964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45936.695975462964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45936.695975462964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45936.695975462964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45936.695975462964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45936.695975462964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45936.695975462964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45936.695975462964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45936.695975462964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45936.695975462964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45936.695975462964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45936.695975462964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45936.695975462964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45936.695975462964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45936.695975462964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45936.695975462964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45936.695975462964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45936.695975462964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45936.695975462964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45936.695975462964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45936.695975462964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45936.695975462964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45936.695975462964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45936.695975462964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45936.695975462964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45936.695975462964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45936.695975462964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45936.695975462964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45936.695975462964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45936.695975462964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45936.695975462964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45936.695975462964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45936.695975462964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45936.695975462964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45936.695975462964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45936.695975462964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45936.695975462964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45936.695975462964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45936.695975462964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45936.695975462964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45936.695975462964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45936.695975462964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45936.695975462964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45936.695975462964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45936.695975462964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45936.695975462964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45936.695975462964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45936.695975462964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45936.695975462964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45936.695975462964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45936.695975462964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45936.695975462964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45936.695975462964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45936.695975462964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45936.695975462964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45936.695975462964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45936.695975462964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45936.695975462964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45936.695975462964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45936.695975462964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45936.695975462964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45936.695975462964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45936.695975462964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45936.695975462964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45936.695975462964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45936.695975462964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45936.695975462964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45936.695975462964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45936.695975462964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45936.695975462964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45936.695975462964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45936.695975462964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45936.695975462964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45936.695975462964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45936.695975462964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45936.695975462964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45936.695975462964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45936.695975462964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45936.695975462964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45936.695975462964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45936.695975462964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45936.695975462964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45936.695975462964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45936.695975462964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45936.695975462964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45936.695975462964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45936.695975462964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45936.695975462964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45936.695975462964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45936.695975462964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45936.695975462964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45936.695975462964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45936.695975462964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45936.695975462964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45936.695975462964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45936.695975462964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45936.695975462964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45936.695975462964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45936.695975462964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45936.695975462964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45936.695975462964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45936.695975462964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45936.695975462964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45936.695975462964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45936.695975462964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45936.695975462964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45936.695975462964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45936.695975462964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45936.695975462964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45936.695975462964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45936.695975462964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45936.695975462964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45936.695975462964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45936.695975462964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45936.695975462964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45936.695975462964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45936.695975462964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45936.695975462964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45936.695975462964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45936.695975462964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45936.695975462964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45936.695975462964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45936.695975462964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45936.695975462964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45936.695975462964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45936.695975462964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45936.695975462964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45936.695975462964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45936.695975462964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45936.695975462964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45936.695975462964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45936.695975462964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45936.695975462964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45936.695975462964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45936.695975462964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45936.695975462964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45936.695975462964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45936.695975462964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45936.695975462964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45936.695975462964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45936.695975462964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45936.695975462964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45936.695975462964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45936.695975462964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45936.695975462964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45936.695975462964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45936.695975462964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45936.695975462964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45936.695975462964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45936.695975462964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45936.695975462964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45936.695975462964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45936.695975462964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45936.695975462964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45936.695975462964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45936.695975462964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45936.695975462964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45936.695975462964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45936.695975462964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45936.695975462964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45936.695975462964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45936.695975462964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45936.695975462964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45936.695975462964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45936.695975462964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45936.695975462964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45936.695975462964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45936.695975462964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45936.695975462964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45936.695975462964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45936.695975462964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45936.695975462964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45936.695975462964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45936.695975462964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45936.695975462964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45936.695975462964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45936.695975462964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45936.695975462964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45936.695975462964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45936.695975462964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45936.695975462964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45936.695975462964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45936.695975462964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45936.695975462964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45936.695975462964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45936.695975462964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45936.695975462964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45936.695975462964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45936.695975462964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45936.695975462964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45936.695975462964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45936.695975462964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45936.695975462964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45936.695975462964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45936.695975462964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45936.695975462964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45936.695975462964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45936.695975462964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45936.695975462964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45936.695975462964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45936.695975462964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45936.695975462964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45936.695975462964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45936.695975462964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45936.695975462964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45936.695975462964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45936.695975462964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45936.695975462964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45936.695975462964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45936.695975462964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45936.695975462964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45936.695975462964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45936.695975462964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45936.695975462964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45936.695975462964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45936.695975462964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45936.695975462964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45936.695975462964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45936.695975462964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45936.695975462964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45936.695975462964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45936.695975462964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45936.695975462964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45936.695975462964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45936.695975462964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45936.695975462964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45936.695975462964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45936.695975462964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45936.695975462964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45936.695975462964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45936.695975462964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45936.695975462964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45936.695975462964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45936.695975462964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45936.695975462964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45936.695975462964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45936.695975462964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45936.695975462964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45936.695975462964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45936.695975462964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45936.695975462964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45936.695975462964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45936.695975462964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45936.695975462964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45936.695975462964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45936.695975462964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45936.695975462964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45936.695975462964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45936.695975462964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45936.695975462964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45936.695975462964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45936.695975462964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45936.695975462964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45936.695975462964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45936.695975462964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45936.695975462964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45936.695975462964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45936.695975462964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45936.695975462964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45936.695975462964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45936.695975462964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45936.695975462964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45936.695975462964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45936.695975462964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45936.695975462964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45936.695975462964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45936.695975462964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45936.695975462964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45936.695975462964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45936.695975462964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45936.695975462964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45936.695975462964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45936.695975462964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45936.695975462964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45936.695975462964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45936.695975462964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45936.695975462964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45936.695975462964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45936.695975462964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45936.695975462964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45936.695975462964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45936.695975462964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45936.695975462964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45936.695975462964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45936.695975462964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45936.695975462964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45936.695975462964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45936.695975462964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45936.695975462964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45936.695975462964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45936.695975462964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45936.695975462964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45936.695975462964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45936.695975462964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45936.695975462964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45936.695975462964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45936.695975462964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45936.695975462964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45936.695975462964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45936.695975462964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45936.695975462964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45936.695975462964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45936.695975462964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45936.695975462964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45936.695975462964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45936.695975462964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45936.695975462964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45936.695975462964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45936.695975462964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45936.695975462964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45936.695975462964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45936.695975462964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45936.695975462964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45936.695975462964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45936.695975462964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45936.695975462964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45936.695975462964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45936.695975462964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45936.695975462964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45936.695975462964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45936.695975462964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45936.695975462964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45936.695975462964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45936.695975462964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45936.695975462964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45936.695975462964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45936.695975462964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45936.695975462964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45936.695975462964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45936.695975462964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45936.695975462964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45936.695975462964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45936.695975462964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45936.695975462964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45936.695975462964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45936.695975462964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45936.695975462964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45936.695975462964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45936.695975462964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45936.695975462964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45936.695975462964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45936.695975462964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45936.695975462964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45936.695975462964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45936.695975462964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45936.695975462964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45936.695975462964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45936.695975462964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45936.695975462964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45936.695975462964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45936.695975462964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45936.695975462964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45936.695975462964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45936.695975462964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45936.695975462964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45936.695975462964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45936.695975462964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45936.695975462964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45936.695975462964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45936.695975462964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45936.695975462964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45936.695975462964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45936.695975462964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45936.695975462964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45936.695975462964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45936.695975462964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45936.695975462964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45936.695975462964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45936.695975462964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45936.695975462964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45936.695975462964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45936.695975462964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45936.695975462964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45936.695975462964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45936.695975462964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45936.695975462964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45936.695975462964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45936.695975462964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45936.695975462964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45936.695975462964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45936.695975462964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45936.695975462964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45936.695975462964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45936.695975462964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45936.695975462964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45936.695975462964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45936.695975462964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45936.695975462964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45936.695975462964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45936.695975462964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45936.695975462964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45936.695975462964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45936.695975462964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45936.695975462964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45936.695975462964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45936.695975462964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45936.695975462964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45936.695975462964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45936.695975462964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45936.695975462964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45936.695975462964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45936.695975462964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45936.695975462964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45936.695975462964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45936.695975462964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45936.695975462964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45936.695975462964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45936.695975462964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45936.695975462964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45936.695975462964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45936.695975462964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45936.695975462964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45936.695975462964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45936.695975462964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45936.695975462964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45936.695975462964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45936.695975462964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45936.695975462964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45936.695975462964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45936.695975462964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45936.695975462964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45936.695975462964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45936.695975462964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45936.695975462964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45936.695975462964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45936.695975462964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45936.695975462964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45936.695975462964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45936.695975462964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45936.695975462964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45936.695975462964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45936.695975462964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45936.695975462964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45936.695975462964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45936.695975462964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45936.695975462964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45936.695975462964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45936.695975462964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45936.695975462964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45936.695975462964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45936.695975462964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45936.695975462964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45936.695975462964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45936.695975462964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45936.695975462964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45936.695975462964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45936.695975462964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45936.695975462964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45936.695975462964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45936.695975462964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45936.695975462964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45936.695975462964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45936.695975462964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45936.695975462964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45936.695975462964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45936.695975462964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45936.695975462964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45936.695975462964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45936.695975462964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45936.695975462964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45936.695975462964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45936.695975462964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45936.695975462964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45936.695975462964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45936.695975462964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45936.695975462964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45936.695975462964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45936.695975462964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45936.695975462964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45936.695975462964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45936.695975462964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45936.695975462964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45936.695975462964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45936.695975462964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45936.695975462964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45936.695975462964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45936.695975462964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45936.695975462964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45936.695975462964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45936.695975462964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45936.695975462964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45936.695975462964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45936.695975462964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45936.695975462964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45936.695975462964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45936.695975462964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45936.695975462964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45936.695975462964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45936.695975462964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45936.695975462964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45936.695975462964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45936.695975462964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45936.695975462964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45936.695975462964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45936.695975462964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45936.695975462964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45936.695975462964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45936.695975462964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45936.695975462964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45936.695975462964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45936.695975462964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45936.695975462964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45936.695975462964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45936.695975462964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45936.695975462964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45936.695975462964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45936.695975462964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45936.695975462964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45936.695975462964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45936.695975462964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45936.695975462964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45936.695975462964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45936.695975462964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45936.695975462964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45936.695975462964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45936.695975462964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45936.695975462964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45936.695975462964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45936.695975462964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45936.695975462964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45936.695975462964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45936.695975462964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45936.695975462964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45936.695975462964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45936.695975462964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45936.695975462964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45936.695975462964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45936.695975462964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45936.695975462964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45936.695975462964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45936.695975462964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45936.695975462964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45936.695975462964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45936.695975462964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45936.695975462964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45936.695975462964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45936.695975462964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45936.695975462964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45936.695975462964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45936.695975462964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45936.695975462964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45936.695975462964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45936.695975462964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45936.695975462964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45936.695975462964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45936.695975462964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45936.695975462964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45936.695975462964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45936.695975462964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45936.695975462964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45936.695975462964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45936.695975462964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45936.695975462964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45936.695975462964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45936.695975462964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45936.695975462964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45936.695975462964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45936.695975462964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45936.695975462964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45936.695975462964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45936.695975462964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45936.695975462964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45936.695975462964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45936.695975462964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45936.695975462964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45936.695975462964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45936.695975462964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45936.695975462964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45936.695975462964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45936.695975462964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45936.695975462964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45936.695975462964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45936.695975462964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45936.695975462964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45936.695975462964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45936.695975462964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45936.695975462964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45936.695975462964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45936.695975462964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45936.695975462964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45936.695975462964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45936.695975462964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45936.695975462964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45936.695975462964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45936.695975462964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45936.695975462964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45936.695975462964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45936.695975462964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45936.695975462964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45936.695975462964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45936.695975462964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45936.695975462964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45936.695975462964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45936.695975462964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45936.695975462964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45936.695975462964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45936.695975462964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45936.695975462964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45936.695975462964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45936.695975462964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45936.695975462964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45936.695975462964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45936.695975462964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45936.695975462964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45936.695975462964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45936.695975462964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45936.695975462964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45936.695975462964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45936.695975462964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45936.695975462964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45936.695975462964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45936.695975462964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45936.695975462964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45936.695975462964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45936.695975462964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45936.695975462964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45936.695975462964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45936.695975462964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45936.695975462964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45936.695975462964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45936.695975462964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45936.695975462964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45936.695975462964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45936.695975462964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45936.695975462964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45936.695975462964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45936.695975462964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45936.695975462964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45936.695975462964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45936.695975462964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45936.695975462964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45936.695975462964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45936.695975462964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45936.695975462964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45936.695975462964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45936.695975462964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45936.695975462964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45936.695975462964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45936.695975462964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45936.695975462964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45936.695975462964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45936.695975462964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45936.695975462964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45936.695975462964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45936.695975462964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45936.695975462964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45936.695975462964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45936.695975462964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45936.695975462964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45936.695975462964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45936.695975462964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45936.695975462964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45936.695975462964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45936.695975462964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45936.695975462964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45936.695975462964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45936.695975462964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45936.695975462964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45936.695975462964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45936.695975462964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45936.695975462964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45936.695975462964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45936.695975462964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45936.695975462964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45936.695975462964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45936.695975462964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45936.695975462964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45936.695975462964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45936.695975462964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45936.695975462964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45936.695975462964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45936.695975462964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45936.695975462964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45936.695975462964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45936.695975462964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45936.695975462964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45936.695975462964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45936.695975462964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45936.695975462964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45936.695975462964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45936.695975462964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45936.695975462964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45936.695975462964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45936.695975462964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45936.695975462964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45936.695975462964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45936.695975462964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45936.695975462964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45936.695975462964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45936.695975462964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45936.695975462964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45936.695975462964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45936.695975462964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45936.695975462964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45936.695975462964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45936.695975462964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45936.695975462964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45936.695975462964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45936.695975462964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45936.695975462964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45936.695975462964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45936.695975462964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45936.695975462964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45936.695975462964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45936.695975462964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45936.695975462964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45936.695975462964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45936.695975462964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45936.695975462964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45936.695975462964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45936.695975462964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45936.695975462964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45936.695975462964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45936.695975462964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45936.695975462964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45936.695975462964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45936.695975462964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45936.695975462964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45936.695975462964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45936.695975462964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45936.695975462964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45936.695975462964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45936.695975462964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45936.695975462964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45936.695975462964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45936.695975462964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45936.695975462964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45936.695975462964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45936.695975462964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45936.695975462964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45936.695975462964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45936.695975462964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45936.695975462964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45936.695975462964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45936.695975462964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45936.695975462964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45936.695975462964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45936.695975462964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45936.695975462964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45936.695975462964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45936.695975462964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45936.695975462964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45936.695975462964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45936.695975462964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45936.695975462964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45936.695975462964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45936.695975462964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45936.695975462964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45936.695975462964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45936.695975462964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45936.695975462964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45936.695975462964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45936.695975462964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45936.695975462964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45936.695975462964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45936.695975462964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45936.695975462964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45936.695975462964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45936.695975462964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45936.695975462964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45936.695975462964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45936.695975462964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45936.695975462964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45936.695975462964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45936.695975462964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45936.695975462964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45936.695975462964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45936.695975462964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45936.695975462964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45936.695975462964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45936.695975462964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45936.695975462964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45936.695975462964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45936.695975462964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45936.695975462964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45936.695975462964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45936.695975462964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45936.695975462964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45936.695975462964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45936.695975462964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45936.695975462964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45936.695975462964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45936.695975462964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45936.695975462964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45936.695975462964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45936.695975462964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45936.695975462964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45936.695975462964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45936.695975462964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45936.695975462964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45936.695975462964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45936.695975462964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45936.695975462964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45936.695975462964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45936.695975462964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45936.695975462964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45936.695975462964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45936.695975462964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45936.695975462964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45936.695975462964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45936.695975462964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45936.695975462964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45936.695975462964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45936.695975462964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45936.695975462964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45936.695975462964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45936.695975462964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45936.695975462964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45936.695975462964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45936.695975462964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45936.695975462964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45936.695975462964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45936.695975462964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45936.695975462964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45936.695975462964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45936.695975462964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45936.695975462964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45936.695975462964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45936.695975462964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45936.695975462964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45936.695975462964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45936.695975462964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45936.695975462964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45936.695975462964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45936.695975462964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45936.695975462964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45936.695975462964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45936.695975462964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45936.695975462964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45936.695975462964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45936.695975462964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45936.695975462964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45936.695975462964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45936.695975462964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45936.695975462964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45936.695975462964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45936.695975462964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45936.695975462964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45936.695975462964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45936.695975462964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45936.695975462964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45936.695975462964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45936.695975462964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45936.695975462964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45936.695975462964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45936.695975462964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45936.695975462964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45936.695975462964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45936.695975462964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45936.695975462964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45936.695975462964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45936.695975462964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45936.695975462964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45936.695975462964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45936.695975462964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45936.695975462964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45936.695975462964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45936.695975462964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45936.695975462964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45936.695975462964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45936.695975462964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45936.695975462964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45936.695975462964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45936.695975462964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45936.695975462964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45936.695975462964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45936.695975462964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45936.695975462964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45936.695975462964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45936.695975462964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45936.695975462964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45936.695975462964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45936.695975462964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45936.695975462964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45936.695975462964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45936.695975462964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45936.695975462964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45936.695975462964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45936.695975462964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45936.695975462964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45936.695975462964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45936.695975462964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45936.695975462964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45936.695975462964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45936.695975462964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45936.695975462964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45936.695975462964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45936.695975462964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45936.695975462964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45936.695975462964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45936.695975462964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45936.695975462964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45936.695975462964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45936.695975462964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45936.695975462964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45936.695975462964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45936.695975462964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45936.695975462964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45936.695975462964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45936.695975462964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45936.695975462964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45936.695975462964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45936.695975462964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45936.695975462964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45936.695975462964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45936.695975462964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45936.695975462964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45936.695975462964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45936.695975462964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45936.695975462964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45936.695975462964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45936.695975462964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45936.695975462964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45936.695975462964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45936.695975462964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45936.695975462964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45936.695975462964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45936.695975462964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45936.695975462964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45936.695975462964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45936.695975462964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45936.695975462964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45936.695975462964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45936.695975462964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45936.695975462964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45936.695975462964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45936.695975462964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45936.695975462964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45936.695975462964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45936.695975462964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45936.695975462964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45936.695975462964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45936.695975462964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45936.695975462964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45936.695975462964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45936.695975462964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45936.695975462964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45936.695975462964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45936.695975462964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45936.695975462964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45936.695975462964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45936.695975462964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45936.695975462964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45936.695975462964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45936.695975462964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45936.695975462964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45936.695975462964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45936.695975462964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45936.695975462964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45936.695975462964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45936.695975462964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45936.695975462964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45936.695975462964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45936.695975462964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45936.695975462964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45936.695975462964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45936.695975462964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45936.695975462964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45936.695975462964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45936.695975462964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45936.695975462964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45936.695975462964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45936.695975462964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45936.695975462964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45936.695975462964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45936.695975462964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45936.695975462964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45936.695975462964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45936.695975462964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45936.695975462964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45936.695975462964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45936.695975462964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45936.695975462964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45936.695975462964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45936.695975462964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45936.695975462964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45936.695975462964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45936.695975462964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45936.695975462964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45936.695975462964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45936.695975462964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45936.695975462964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45936.695975462964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45936.695975462964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45936.695975462964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45936.695975462964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45936.695975462964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45936.695975462964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45936.695975462964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45936.695975462964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45936.695975462964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45936.695975462964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45936.695975462964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45936.695975462964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45936.695975462964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45936.695975462964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233.21525787036808</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1.5390310185175622</v>
      </c>
      <c r="H3" s="113">
        <v>45935.07104166667</v>
      </c>
      <c r="I3" s="110" t="str">
        <f>IFERROR(VLOOKUP(D3,DB!A:F,6,0),"")</f>
        <v>Generator-SG</v>
      </c>
      <c r="J3" s="110" t="str">
        <f>IFERROR(VLOOKUP(D3,DB!A:G,7,0),"")</f>
        <v>Good</v>
      </c>
      <c r="K3" s="115" t="s">
        <v>39055</v>
      </c>
      <c r="L3" s="107" t="str">
        <f>IFERROR(VLOOKUP(D3,DB!A:I,9,0),"")</f>
        <v>Latis</v>
      </c>
    </row>
    <row r="4" spans="1:16" ht="15" customHeight="1">
      <c r="A4" s="141"/>
      <c r="B4" s="141" t="str">
        <f>IFERROR(VLOOKUP(D4,DB!A:K,11,0),"")</f>
        <v/>
      </c>
      <c r="C4" s="142"/>
      <c r="D4" s="143"/>
      <c r="E4" s="144"/>
      <c r="F4" s="145"/>
      <c r="G4" s="146">
        <f ca="1">IFERROR(NOW()-F4,"")</f>
        <v>45936.695975462964</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45936.695975462964</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45936.695975462964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45936.695975462964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45936.695975462964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45936.695975462964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45936.695975462964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45936.695975462964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45936.695975462964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45936.695975462964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45936.695975462964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45936.695975462964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45936.695975462964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45936.695975462964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45936.695975462964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45936.695975462964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45936.695975462964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45936.695975462964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45936.695975462964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45936.695975462964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45936.695975462964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45936.695975462964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45936.695975462964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45936.695975462964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45936.695975462964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45936.695975462964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45936.695975462964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45936.695975462964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45936.695975462964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45936.695975462964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45936.695975462964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45936.695975462964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45936.695975462964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45936.695975462964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45936.695975462964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45936.695975462964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45936.695975462964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45936.695975462964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45936.695975462964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45936.695975462964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45936.695975462964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45936.695975462964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45936.695975462964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45936.695975462964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45936.695975462964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45936.695975462964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45936.695975462964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45936.695975462964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45936.695975462964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45936.695975462964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45936.695975462964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45936.695975462964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45936.695975462964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45936.695975462964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45936.695975462964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45936.695975462964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45936.695975462964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45936.695975462964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45936.695975462964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45936.695975462964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45936.695975462964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45936.695975462964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45936.695975462964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45936.695975462964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45936.695975462964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45936.695975462964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45936.695975462964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45936.695975462964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45936.695975462964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45936.695975462964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45936.695975462964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45936.695975462964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45936.695975462964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45936.695975462964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45936.695975462964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45936.695975462964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45936.695975462964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45936.695975462964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45936.695975462964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45936.695975462964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45936.695975462964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45936.695975462964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45936.695975462964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45936.695975462964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45936.695975462964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45936.695975462964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45936.695975462964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45936.695975462964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45936.695975462964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45936.695975462964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45936.695975462964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45936.695975462964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45936.695975462964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45936.695975462964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45936.695975462964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45936.695975462964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45936.695975462964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45936.695975462964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45936.695975462964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45936.695975462964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45936.695975462964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45936.695975462964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45936.695975462964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45936.695975462964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45936.695975462964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45936.695975462964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45936.695975462964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45936.695975462964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45936.695975462964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45936.695975462964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45936.695975462964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45936.695975462964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45936.695975462964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45936.695975462964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45936.695975462964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45936.695975462964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45936.695975462964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45936.695975462964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45936.695975462964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45936.695975462964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45936.695975462964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45936.695975462964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45936.695975462964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45936.695975462964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45936.695975462964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45936.695975462964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45936.695975462964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45936.695975462964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45936.695975462964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45936.695975462964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45936.695975462964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45936.695975462964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45936.695975462964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45936.695975462964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45936.695975462964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45936.695975462964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45936.695975462964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45936.695975462964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45936.695975462964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45936.695975462964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45936.695975462964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45936.695975462964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45936.695975462964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45936.695975462964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45936.695975462964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45936.695975462964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45936.695975462964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45936.695975462964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45936.695975462964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45936.695975462964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45936.695975462964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45936.695975462964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45936.695975462964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45936.695975462964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45936.695975462964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45936.695975462964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45936.695975462964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45936.695975462964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45936.695975462964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45936.695975462964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45936.695975462964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45936.695975462964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45936.695975462964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45936.695975462964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45936.695975462964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45936.695975462964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45936.695975462964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45936.695975462964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45936.695975462964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45936.695975462964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45936.695975462964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45936.695975462964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45936.695975462964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45936.695975462964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45936.695975462964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45936.695975462964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45936.695975462964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45936.695975462964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45936.695975462964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45936.695975462964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45936.695975462964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45936.695975462964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45936.695975462964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45936.695975462964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45936.695975462964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45936.695975462964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45936.695975462964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45936.695975462964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45936.695975462964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45936.695975462964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45936.695975462964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45936.695975462964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45936.695975462964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45936.695975462964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45936.695975462964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45936.695975462964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45936.695975462964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45936.695975462964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45936.695975462964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45936.695975462964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45936.695975462964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45936.695975462964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45936.695975462964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45936.695975462964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45936.695975462964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45936.695975462964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45936.695975462964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45936.695975462964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45936.695975462964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45936.695975462964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45936.695975462964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45936.695975462964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45936.695975462964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45936.695975462964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45936.695975462964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45936.695975462964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45936.695975462964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45936.695975462964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45936.695975462964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45936.695975462964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45936.695975462964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45936.695975462964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45936.695975462964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45936.695975462964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45936.695975462964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45936.695975462964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45936.695975462964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45936.695975462964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45936.695975462964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45936.695975462964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45936.695975462964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45936.695975462964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45936.695975462964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45936.695975462964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45936.695975462964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45936.695975462964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45936.695975462964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45936.695975462964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45936.695975462964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45936.695975462964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45936.695975462964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45936.695975462964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45936.695975462964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45936.695975462964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45936.695975462964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45936.695975462964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45936.695975462964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45936.695975462964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45936.695975462964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45936.695975462964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45936.695975462964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45936.695975462964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45936.695975462964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45936.695975462964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45936.695975462964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45936.695975462964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45936.695975462964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45936.695975462964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45936.695975462964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45936.695975462964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45936.695975462964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45936.695975462964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45936.695975462964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45936.695975462964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45936.695975462964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45936.695975462964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45936.695975462964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45936.695975462964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45936.695975462964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45936.695975462964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45936.695975462964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45936.695975462964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45936.695975462964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45936.695975462964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45936.695975462964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45936.695975462964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45936.695975462964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45936.695975462964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45936.695975462964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45936.695975462964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45936.695975462964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45936.695975462964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45936.695975462964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45936.695975462964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45936.695975462964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45936.695975462964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45936.695975462964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45936.695975462964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45936.695975462964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45936.695975462964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45936.695975462964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45936.695975462964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45936.695975462964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45936.695975462964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45936.695975462964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45936.695975462964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45936.695975462964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45936.695975462964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45936.695975462964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45936.695975462964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45936.695975462964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45936.695975462964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45936.695975462964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45936.695975462964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45936.695975462964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45936.695975462964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45936.695975462964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45936.695975462964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45936.695975462964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45936.695975462964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45936.695975462964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45936.695975462964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45936.695975462964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45936.695975462964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45936.695975462964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45936.695975462964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45936.695975462964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45936.695975462964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45936.695975462964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45936.695975462964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45936.695975462964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45936.695975462964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45936.695975462964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45936.695975462964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45936.695975462964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45936.695975462964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45936.695975462964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45936.695975462964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45936.695975462964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45936.695975462964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45936.695975462964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45936.695975462964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45936.695975462964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45936.695975462964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45936.695975462964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45936.695975462964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45936.695975462964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45936.695975462964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45936.695975462964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45936.695975462964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45936.695975462964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45936.695975462964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45936.695975462964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45936.695975462964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45936.695975462964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45936.695975462964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45936.695975462964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45936.695975462964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45936.695975462964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45936.695975462964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45936.695975462964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45936.695975462964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45936.695975462964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45936.695975462964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45936.695975462964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45936.695975462964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45936.695975462964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45936.695975462964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45936.695975462964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45936.695975462964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45936.695975462964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45936.695975462964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45936.695975462964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45936.695975462964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45936.695975462964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45936.695975462964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45936.695975462964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45936.695975462964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45936.695975462964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45936.695975462964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45936.695975462964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45936.695975462964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45936.695975462964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45936.695975462964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45936.695975462964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45936.695975462964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45936.695975462964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45936.695975462964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45936.695975462964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45936.695975462964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45936.695975462964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45936.695975462964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45936.695975462964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45936.695975462964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45936.695975462964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45936.695975462964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45936.695975462964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45936.695975462964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45936.695975462964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45936.695975462964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45936.695975462964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45936.695975462964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45936.695975462964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45936.695975462964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45936.695975462964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45936.695975462964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45936.695975462964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45936.695975462964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45936.695975462964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45936.695975462964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45936.695975462964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45936.695975462964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45936.695975462964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45936.695975462964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45936.695975462964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45936.695975462964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45936.695975462964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45936.695975462964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45936.695975462964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45936.695975462964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45936.695975462964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45936.695975462964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45936.695975462964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45936.695975462964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45936.695975462964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45936.695975462964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45936.695975462964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45936.695975462964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45936.695975462964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45936.695975462964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45936.695975462964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45936.695975462964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45936.695975462964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45936.695975462964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45936.695975462964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45936.695975462964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45936.695975462964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45936.695975462964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45936.695975462964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45936.695975462964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45936.695975462964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45936.695975462964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45936.695975462964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45936.695975462964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45936.695975462964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45936.695975462964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45936.695975462964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45936.695975462964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45936.695975462964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45936.695975462964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45936.695975462964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45936.695975462964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45936.695975462964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45936.695975462964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45936.695975462964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45936.695975462964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45936.695975462964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45936.695975462964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45936.695975462964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45936.695975462964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45936.695975462964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45936.695975462964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45936.695975462964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45936.695975462964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45936.695975462964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45936.695975462964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45936.695975462964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45936.695975462964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45936.695975462964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45936.695975462964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45936.695975462964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45936.695975462964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45936.695975462964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45936.695975462964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45936.695975462964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45936.695975462964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45936.695975462964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45936.695975462964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45936.695975462964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45936.695975462964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45936.695975462964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45936.695975462964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45936.695975462964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45936.695975462964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45936.695975462964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45936.695975462964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45936.695975462964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45936.695975462964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45936.695975462964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45936.695975462964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45936.695975462964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45936.695975462964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45936.695975462964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45936.695975462964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45936.695975462964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45936.695975462964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45936.695975462964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45936.695975462964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45936.695975462964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45936.695975462964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44.863915277775959</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10.507098148147634</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45936.695975462964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45936.695975462964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45936.695975462964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45936.695975462964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45936.695975462964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45936.695975462964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45936.695975462964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45936.695975462964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45936.695975462964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45936.695975462964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45936.695975462964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45936.695975462964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45936.695975462964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45936.695975462964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45936.695975462964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45936.695975462964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45936.695975462964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45936.695975462964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45936.695975462964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45936.695975462964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45936.695975462964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45936.695975462964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45936.695975462964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45936.695975462964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45936.695975462964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45936.695975462964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45936.695975462964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45936.695975462964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45936.695975462964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45936.695975462964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45936.695975462964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45936.695975462964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45936.695975462964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45936.695975462964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45936.695975462964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45936.695975462964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45936.695975462964</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45936.695975462964</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45936.695975462964</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45936.695975462964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45936.695975462964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45936.695975462964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45936.695975462964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45936.695975462964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45936.695975462964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45936.695975462964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45936.695975462964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45936.695975462964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45936.695975462964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45936.695975462964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45936.695975462964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45936.695975462964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45936.695975462964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45936.695975462964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45936.695975462964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45936.695975462964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45936.695975462964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45936.695975462964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45936.695975462964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45936.695975462964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45936.695975462964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45936.695975462964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45936.695975462964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45936.695975462964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45936.695975462964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45936.695975462964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45936.695975462964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45936.695975462964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45936.695975462964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45936.695975462964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45936.695975462964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45936.695975462964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45936.695975462964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45936.695975462964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45936.695975462964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45936.695975462964</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45936.695975462964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45936.695975462964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45936.695975462964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45936.695975462964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45936.695975462964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45936.695975462964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45936.695975462964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45936.695975462964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45936.695975462964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45936.695975462964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45936.695975462964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45936.695975462964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45936.695975462964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45936.695975462964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45936.695975462964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45936.695975462964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45936.695975462964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45936.695975462964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45936.695975462964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45936.695975462964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45936.695975462964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45936.695975462964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45936.695975462964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45936.695975462964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45936.695975462964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45936.695975462964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45936.695975462964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45936.695975462964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45936.695975462964</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45936.695975462964</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45936.695975462964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45936.695975462964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45936.695975462964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45936.695975462964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45936.695975462964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45936.695975462964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45936.695975462964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45936.695975462964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45936.695975462964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45936.695975462964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45936.695975462964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45936.695975462964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45936.695975462964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45936.695975462964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45936.695975462964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45936.695975462964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45936.695975462964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45936.695975462964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45936.695975462964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45936.695975462964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45936.695975462964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45936.695975462964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45936.695975462964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45936.695975462964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45936.695975462964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45936.695975462964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45936.695975462964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45936.695975462964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45936.695975462964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45936.695975462964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45936.695975462964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45936.695975462964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45936.695975462964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45936.695975462964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45936.695975462964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45936.695975462964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45936.695975462964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45936.695975462964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45936.695975462964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45936.695975462964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45936.695975462964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45936.695975462964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45936.695975462964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45936.695975462964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45936.695975462964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45936.695975462964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45936.695975462964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45936.695975462964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45936.695975462964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45936.695975462964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45936.695975462964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45936.695975462964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45936.695975462964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45936.695975462964</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9.9231282407417893</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45936.695975462964</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2.8150032407429535</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1.7537300925905583</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0.10963287037156988</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9.6727777781779878E-2</v>
      </c>
      <c r="H7" s="124">
        <v>45936.587430555555</v>
      </c>
      <c r="I7" s="120" t="str">
        <f>IFERROR(VLOOKUP(D7,DB!A:F,6,0),"")</f>
        <v>SCECO</v>
      </c>
      <c r="J7" s="119" t="str">
        <f>IFERROR(VLOOKUP(D7,DB!A:G,7,0),"")</f>
        <v>Vandalized</v>
      </c>
      <c r="K7" s="125" t="s">
        <v>39069</v>
      </c>
      <c r="L7" s="126" t="str">
        <f>IFERROR(VLOOKUP(D7,DB!A:I,9,0),"")</f>
        <v>Latis</v>
      </c>
    </row>
    <row r="8" spans="1:16383" ht="31.5" customHeight="1">
      <c r="A8" s="121"/>
      <c r="B8" s="120" t="str">
        <f>IFERROR(VLOOKUP(D8,DB!A:K,11,0),"")</f>
        <v/>
      </c>
      <c r="C8" s="140"/>
      <c r="D8" s="120"/>
      <c r="E8" s="123"/>
      <c r="F8" s="124"/>
      <c r="G8" s="89">
        <f ca="1">IFERROR(NOW()-F8,"-")</f>
        <v>45936.695975462964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45936.695975462964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45936.695975462964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45936.695975462964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45936.695975462964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45936.695975462964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45936.695975462964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45936.695975462964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45936.695975462964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45936.695975462964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45936.695975462964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45936.695975462964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45936.695975462964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45936.695975462964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45936.695975462964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45936.695975462964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45936.695975462964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45936.695975462964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45936.695975462964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45936.695975462964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45936.695975462964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45936.695975462964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45936.695975462964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45936.695975462964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45936.695975462964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45936.695975462964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45936.695975462964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45936.695975462964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45936.695975462964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45936.695975462964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45936.695975462964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45936.695975462964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45936.695975462964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45936.695975462964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45936.695975462964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45936.695975462964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45936.695975462964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45936.695975462964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45936.695975462964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45936.695975462964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45936.695975462964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45936.695975462964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45936.695975462964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45936.695975462964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45936.695975462964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45936.695975462964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45936.695975462964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45936.695975462964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45936.695975462964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45936.695975462964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45936.695975462964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45936.695975462964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45936.695975462964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45936.695975462964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45936.695975462964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45936.695975462964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45936.695975462964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45936.695975462964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45936.695975462964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45936.695975462964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45936.695975462964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45936.695975462964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45936.695975462964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45936.695975462964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45936.695975462964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45936.695975462964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45936.695975462964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45936.695975462964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45936.695975462964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45936.695975462964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45936.695975462964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45936.695975462964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45936.695975462964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45936.695975462964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45936.695975462964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45936.695975462964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45936.695975462964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45936.695975462964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45936.695975462964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45936.695975462964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45936.695975462964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45936.695975462964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45936.695975462964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45936.695975462964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45936.695975462964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45936.695975462964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45936.695975462964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45936.695975462964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45936.695975462964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45936.695975462964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45936.695975462964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45936.695975462964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45936.695975462964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45936.695975462964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45936.695975462964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45936.695975462964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45936.695975462964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45936.695975462964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45936.695975462964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45936.695975462964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45936.695975462964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45936.695975462964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45936.695975462964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45936.695975462964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45936.695975462964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45936.695975462964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45936.695975462964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45936.695975462964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45936.695975462964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45936.695975462964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45936.695975462964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45936.695975462964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45936.695975462964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45936.695975462964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45936.695975462964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45936.695975462964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45936.695975462964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45936.695975462964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45936.695975462964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45936.695975462964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45936.695975462964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45936.695975462964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45936.695975462964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45936.695975462964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45936.695975462964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45936.695975462964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45936.695975462964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45936.695975462964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45936.695975462964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45936.695975462964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45936.695975462964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45936.695975462964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45936.695975462964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45936.695975462964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45936.695975462964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45936.695975462964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45936.695975462964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45936.695975462964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45936.695975462964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45936.695975462964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45936.695975462964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45936.695975462964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45936.695975462964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45936.695975462964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45936.695975462964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45936.695975462964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45936.695975462964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45936.695975462964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45936.695975462964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45936.695975462964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45936.695975462964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45936.695975462964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45936.695975462964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45936.695975462964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45936.695975462964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45936.695975462964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45936.695975462964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45936.695975462964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45936.695975462964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45936.695975462964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45936.695975462964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45936.695975462964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45936.695975462964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45936.695975462964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45936.695975462964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45936.695975462964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45936.695975462964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45936.695975462964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45936.695975462964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45936.695975462964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45936.695975462964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45936.695975462964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45936.695975462964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45936.695975462964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45936.695975462964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45936.695975462964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45936.695975462964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45936.695975462964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45936.695975462964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45936.695975462964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45936.695975462964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45936.695975462964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45936.695975462964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45936.695975462964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45936.695975462964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45936.695975462964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45936.695975462964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45936.695975462964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45936.695975462964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45936.695975462964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45936.695975462964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45936.695975462964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45936.695975462964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45936.695975462964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45936.695975462964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45936.695975462964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45936.695975462964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45936.695975462964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45936.695975462964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45936.695975462964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45936.695975462964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45936.695975462964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45936.695975462964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45936.695975462964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45936.695975462964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45936.695975462964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45936.695975462964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45936.695975462964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45936.695975462964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45936.695975462964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45936.695975462964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45936.695975462964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45936.695975462964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45936.695975462964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45936.695975462964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45936.695975462964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45936.695975462964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45936.695975462964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45936.695975462964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45936.695975462964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45936.695975462964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45936.695975462964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45936.695975462964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45936.695975462964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45936.695975462964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45936.695975462964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45936.695975462964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45936.695975462964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45936.695975462964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45936.695975462964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45936.695975462964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45936.695975462964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45936.695975462964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45936.695975462964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45936.695975462964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45936.695975462964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45936.695975462964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45936.695975462964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45936.695975462964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45936.695975462964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45936.695975462964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45936.695975462964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45936.695975462964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45936.695975462964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45936.695975462964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45936.695975462964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45936.695975462964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45936.695975462964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45936.695975462964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45936.695975462964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45936.695975462964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45936.695975462964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45936.695975462964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45936.695975462964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45936.695975462964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45936.695975462964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45936.695975462964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45936.695975462964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45936.695975462964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45936.695975462964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45936.695975462964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45936.695975462964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45936.695975462964</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