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13" documentId="13_ncr:1_{F6CB121F-512D-4AA6-A0C1-0FB36C537598}" xr6:coauthVersionLast="47" xr6:coauthVersionMax="47" xr10:uidLastSave="{70F4AEF4-057A-4C20-8F2B-7900D6BD4BC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<sst xmlns="http://schemas.openxmlformats.org/spreadsheetml/2006/main" count="178580" uniqueCount="39075">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</sst>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277.77057824074291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0.26124942129536066</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45940.719004050923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45940.719004050923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45940.719004050923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45940.719004050923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45940.719004050923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45940.719004050923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45940.719004050923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45940.719004050923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45940.719004050923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45940.719004050923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45940.719004050923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45940.719004050923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45940.719004050923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45940.719004050923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45940.719004050923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45940.719004050923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45940.719004050923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45940.719004050923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45940.719004050923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45940.719004050923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45940.719004050923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45940.719004050923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45940.719004050923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45940.719004050923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45940.719004050923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45940.719004050923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45940.719004050923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45940.719004050923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45940.719004050923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45940.719004050923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45940.719004050923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45940.719004050923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45940.719004050923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45940.719004050923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45940.719004050923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45940.719004050923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45940.719004050923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45940.719004050923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45940.719004050923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45940.719004050923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45940.719004050923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45940.719004050923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45940.719004050923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45940.719004050923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45940.719004050923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45940.719004050923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45940.719004050923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45940.719004050923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45940.719004050923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45940.719004050923</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133.99192071759171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115.71916608796164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0.67238368055404862</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45940.719004050923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45940.719004050923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45940.719004050923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45940.719004050923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45940.719004050923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45940.719004050923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45940.719004050923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45940.719004050923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45940.719004050923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45940.719004050923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45940.719004050923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45940.719004050923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45940.719004050923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45940.719004050923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45940.719004050923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45940.719004050923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45940.719004050923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45940.719004050923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45940.719004050923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45940.719004050923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45940.719004050923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45940.719004050923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45940.719004050923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45940.719004050923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45940.719004050923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45940.719004050923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45940.719004050923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45940.719004050923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45940.719004050923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45940.719004050923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45940.719004050923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45940.719004050923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45940.719004050923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45940.719004050923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45940.719004050923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45940.719004050923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45940.719004050923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45940.719004050923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45940.719004050923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45940.719004050923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45940.719004050923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45940.719004050923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45940.719004050923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45940.719004050923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45940.719004050923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45940.719004050923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45940.719004050923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45940.719004050923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45940.719004050923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45940.719004050923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45940.719004050923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45940.719004050923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45940.719004050923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45940.719004050923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45940.719004050923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45940.719004050923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45940.719004050923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45940.719004050923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45940.719004050923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45940.719004050923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45940.719004050923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45940.719004050923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45940.719004050923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45940.719004050923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45940.719004050923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45940.719004050923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45940.719004050923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45940.719004050923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45940.719004050923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45940.719004050923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45940.719004050923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45940.719004050923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45940.719004050923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45940.719004050923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45940.719004050923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45940.719004050923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45940.719004050923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45940.719004050923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45940.719004050923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45940.719004050923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45940.719004050923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45940.719004050923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45940.719004050923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45940.719004050923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45940.719004050923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45940.719004050923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45940.719004050923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45940.719004050923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45940.719004050923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45940.719004050923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45940.719004050923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45940.719004050923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45940.719004050923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45940.719004050923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45940.719004050923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45940.719004050923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45940.719004050923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45940.719004050923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45940.719004050923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45940.719004050923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45940.719004050923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45940.719004050923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45940.719004050923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45940.719004050923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45940.719004050923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45940.719004050923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45940.719004050923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45940.719004050923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45940.719004050923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45940.719004050923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45940.719004050923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45940.719004050923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45940.719004050923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45940.719004050923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45940.719004050923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45940.719004050923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45940.719004050923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45940.719004050923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45940.719004050923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45940.719004050923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45940.719004050923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45940.719004050923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45940.719004050923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45940.719004050923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45940.719004050923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45940.719004050923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45940.719004050923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45940.719004050923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45940.719004050923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45940.719004050923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45940.719004050923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45940.719004050923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45940.719004050923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45940.719004050923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45940.719004050923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45940.719004050923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45940.719004050923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45940.719004050923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45940.719004050923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45940.719004050923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45940.719004050923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45940.719004050923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45940.719004050923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45940.719004050923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45940.719004050923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45940.719004050923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45940.719004050923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45940.719004050923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45940.719004050923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45940.719004050923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45940.719004050923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45940.719004050923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45940.719004050923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45940.719004050923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45940.719004050923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45940.719004050923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45940.719004050923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45940.719004050923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45940.719004050923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45940.719004050923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45940.719004050923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45940.719004050923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45940.719004050923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45940.719004050923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45940.719004050923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45940.719004050923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45940.719004050923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45940.719004050923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45940.719004050923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45940.719004050923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45940.719004050923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45940.719004050923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45940.719004050923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45940.719004050923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45940.719004050923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45940.719004050923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45940.719004050923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45940.719004166669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45940.719004166669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45940.719004166669</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45940.719004166669</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45940.719004166669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45940.719004166669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45940.719004166669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45940.719004166669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45940.719004166669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45940.719004166669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45940.719004166669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45940.719004166669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45940.719004166669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45940.719004166669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45940.719004166669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45940.719004166669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45940.719004166669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45940.719004166669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45940.719004166669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45940.719004166669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45940.719004166669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45940.719004166669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45940.719004166669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45940.719004166669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45940.719004166669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45940.719004166669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45940.719004166669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45940.719004166669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45940.719004166669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45940.719004166669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45940.719004166669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45940.719004166669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45940.719004166669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45940.719004166669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45940.719004166669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45940.719004166669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45940.719004166669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45940.719004166669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45940.719004166669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45940.719004166669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45940.719004166669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45940.719004166669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45940.719004166669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45940.719004166669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45940.719004166669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45940.719004166669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45940.719004166669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45940.719004166669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45940.719004166669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45940.719004166669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45940.719004166669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45940.719004166669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45940.719004166669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45940.719004166669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45940.719004166669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45940.719004166669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45940.719004166669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45940.719004166669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45940.719004166669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45940.719004166669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45940.719004166669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45940.719004166669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45940.719004166669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45940.719004166669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45940.719004166669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45940.719004166669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45940.719004166669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45940.719004166669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45940.719004166669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45940.719004166669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45940.719004166669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45940.719004166669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45940.719004166669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45940.719004166669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45940.719004166669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45940.719004166669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45940.719004166669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45940.719004166669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45940.719004166669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45940.719004166669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45940.719004166669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45940.719004166669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45940.719004166669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45940.719004166669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45940.719004166669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45940.719004166669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45940.719004166669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45940.719004166669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45940.719004166669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45940.719004166669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45940.719004166669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45940.719004166669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45940.719004166669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45940.719004166669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45940.719004166669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45940.719004166669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45940.719004166669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45940.719004166669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45940.719004166669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45940.719004166669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45940.719004166669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45940.719004166669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45940.719004166669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45940.719004166669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45940.719004166669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45940.719004166669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45940.719004166669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45940.719004166669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45940.719004166669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45940.719004166669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45940.719004166669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45940.719004166669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45940.719004166669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45940.719004166669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45940.719004166669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45940.719004166669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45940.719004166669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45940.719004166669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45940.719004166669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45940.719004166669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45940.719004166669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45940.719004166669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45940.719004166669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45940.719004166669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45940.719004166669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45940.719004166669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45940.719004166669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45940.719004166669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45940.719004166669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45940.719004166669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45940.719004166669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45940.719004166669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45940.719004166669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45940.719004166669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45940.719004166669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45940.719004166669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45940.719004166669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45940.719004166669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45940.719004166669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45940.719004166669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45940.719004166669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45940.719004166669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45940.719004166669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45940.719004166669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45940.719004166669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45940.719004166669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45940.719004166669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45940.719004166669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45940.719004166669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45940.719004166669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45940.719004166669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45940.719004166669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45940.719004166669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45940.719004166669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45940.719004166669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45940.719004166669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45940.719004166669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45940.719004166669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45940.719004166669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45940.719004166669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45940.719004166669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45940.719004166669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45940.719004166669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45940.719004166669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45940.719004166669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45940.719004166669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45940.719004166669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45940.719004166669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45940.719004166669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45940.719004166669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45940.719004166669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45940.719004166669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45940.719004166669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45940.719004166669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45940.719004166669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45940.719004166669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45940.719004166669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45940.719004166669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45940.719004166669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45940.719004166669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45940.719004166669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45940.719004166669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45940.719004166669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45940.719004166669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45940.719004166669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45940.719004166669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45940.719004166669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45940.719004166669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45940.719004166669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45940.719004166669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45940.719004166669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45940.719004166669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45940.719004166669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45940.719004166669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45940.719004166669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45940.719004166669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45940.719004166669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45940.719004166669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45940.719004166669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45940.719004166669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45940.719004166669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45940.719004166669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45940.719004166669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45940.719004166669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45940.719004166669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45940.719004166669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45940.719004166669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45940.719004166669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45940.719004166669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45940.719004166669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45940.719004166669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45940.719004166669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45940.719004166669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45940.719004166669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45940.719004166669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45940.719004166669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45940.719004166669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45940.719004166669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45940.719004166669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45940.719004166669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45940.719004166669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45940.719004166669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45940.719004166669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45940.719004166669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45940.719004166669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45940.719004166669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45940.719004166669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45940.719004166669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45940.719004166669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45940.719004166669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45940.719004166669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45940.719004166669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45940.719004166669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45940.719004166669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45940.719004166669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45940.719004166669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45940.719004166669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45940.719004166669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45940.719004166669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45940.719004166669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45940.719004166669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45940.719004166669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45940.719004166669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45940.719004166669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45940.719004166669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45940.719004166669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45940.719004166669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45940.719004166669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45940.719004166669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45940.719004166669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45940.719004166669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45940.719004166669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45940.719004166669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45940.719004166669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45940.719004166669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45940.719004166669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45940.719004166669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45940.719004166669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45940.719004166669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45940.719004166669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45940.719004166669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45940.719004166669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45940.719004166669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45940.719004166669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45940.719004166669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45940.719004166669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45940.719004166669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45940.719004166669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45940.719004166669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45940.719004166669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45940.719004166669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45940.719004166669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45940.719004166669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45940.719004166669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45940.719004166669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45940.719004166669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45940.719004166669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45940.719004166669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45940.719004166669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45940.719004166669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45940.719004166669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45940.719004166669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45940.719004166669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45940.719004166669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45940.719004166669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45940.719004166669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45940.719004166669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45940.719004166669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45940.719004166669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45940.719004166669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45940.719004166669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45940.719004166669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45940.719004166669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45940.719004166669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45940.719004166669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45940.719004166669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45940.719004166669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45940.719004166669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45940.719004166669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45940.719004166669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45940.719004166669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45940.719004166669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45940.719004166669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45940.719004166669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45940.719004166669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45940.719004166669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45940.719004166669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45940.719004166669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45940.719004166669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45940.719004166669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45940.719004166669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45940.719004166669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45940.719004166669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45940.719004166669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45940.719004166669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45940.719004166669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45940.719004166669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45940.719004166669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45940.719004166669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45940.719004166669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45940.719004166669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45940.719004166669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45940.719004166669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45940.719004166669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45940.719004166669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45940.719004166669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45940.719004166669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45940.719004166669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45940.719004166669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45940.719004166669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45940.719004166669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45940.719004166669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45940.719004166669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45940.719004166669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45940.719004166669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45940.719004166669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45940.719004166669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45940.719004166669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45940.719004166669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45940.719004166669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45940.719004166669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45940.719004166669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45940.719004166669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45940.719004166669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45940.719004166669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45940.719004166669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45940.719004166669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45940.719004166669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45940.719004166669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45940.719004166669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45940.719004166669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45940.719004166669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45940.719004166669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45940.719004166669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45940.719004166669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45940.719004166669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45940.719004166669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45940.719004166669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45940.719004166669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45940.719004166669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45940.719004166669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45940.719004166669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45940.719004166669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45940.719004166669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45940.719004166669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45940.719004166669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45940.719004166669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45940.719004166669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45940.719004166669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45940.719004166669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45940.719004166669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45940.719004166669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45940.719004166669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45940.719004166669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45940.719004166669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45940.719004166669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45940.719004166669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45940.719004166669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45940.719004166669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45940.719004166669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45940.719004166669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45940.719004166669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45940.719004166669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45940.719004166669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45940.719004166669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45940.719004166669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45940.719004166669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45940.719004166669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45940.719004166669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45940.719004166669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45940.719004166669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45940.719004166669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45940.719004166669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45940.719004166669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45940.719004166669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45940.719004166669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45940.719004166669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45940.719004166669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45940.719004166669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45940.719004166669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45940.719004166669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45940.719004166669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45940.719004166669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45940.719004166669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45940.719004166669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45940.719004166669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45940.719004166669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45940.719004166669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45940.719004166669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45940.719004166669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45940.719004166669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45940.719004166669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45940.719004166669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45940.719004166669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45940.719004166669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45940.719004166669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45940.719004166669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45940.719004166669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45940.719004166669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45940.719004166669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45940.719004166669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45940.719004166669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45940.719004166669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45940.719004166669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45940.719004166669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45940.719004166669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45940.719004166669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45940.719004166669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45940.719004166669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45940.719004166669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45940.719004166669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45940.719004166669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45940.719004166669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45940.719004166669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45940.719004166669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45940.719004166669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45940.719004166669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45940.719004166669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45940.719004166669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45940.719004166669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45940.719004166669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45940.719004166669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45940.719004166669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45940.719004166669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45940.719004166669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45940.719004166669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45940.719004166669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45940.719004166669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45940.719004166669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45940.719004166669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45940.719004166669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45940.719004166669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45940.719004166669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45940.719004166669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45940.719004166669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45940.719004166669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45940.719004166669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45940.719004166669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45940.719004166669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45940.719004166669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45940.719004166669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45940.719004166669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45940.719004166669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45940.719004166669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45940.719004166669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45940.719004166669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45940.719004166669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45940.719004166669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45940.719004166669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45940.719004166669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45940.719004166669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45940.719004166669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45940.719004166669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45940.719004166669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45940.719004166669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45940.719004166669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45940.719004166669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45940.719004166669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45940.719004166669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45940.719004166669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45940.719004166669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45940.719004166669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45940.719004166669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45940.719004166669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45940.719004166669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45940.719004166669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45940.719004166669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45940.719004166669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45940.719004166669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45940.719004166669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45940.719004166669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45940.719004166669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45940.719004166669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45940.719004166669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45940.719004166669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45940.719004166669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45940.719004166669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45940.719004166669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45940.719004166669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45940.719004166669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45940.719004166669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45940.719004166669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45940.719004166669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45940.719004166669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45940.719004166669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45940.719004166669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45940.719004166669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45940.719004166669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45940.719004166669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45940.719004166669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45940.719004166669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45940.719004166669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45940.719004166669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45940.719004166669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45940.719004166669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45940.719004166669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45940.719004166669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45940.719004166669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45940.719004166669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45940.719004166669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45940.719004166669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45940.719004166669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45940.719004166669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45940.719004166669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45940.719004166669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45940.719004166669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45940.719004166669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45940.719004166669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45940.719004166669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45940.719004166669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45940.719004166669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45940.719004166669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45940.719004166669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45940.719004166669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45940.719004166669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45940.719004166669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45940.719004166669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45940.719004166669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45940.719004166669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45940.719004166669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45940.719004166669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45940.719004166669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45940.719004166669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45940.719004166669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45940.719004166669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45940.719004166669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45940.719004166669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45940.719004166669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45940.719004166669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45940.719004166669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45940.719004166669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45940.719004166669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45940.719004166669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45940.719004166669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45940.719004166669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45940.719004166669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45940.719004166669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45940.719004166669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45940.719004166669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45940.719004166669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45940.719004166669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45940.719004166669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45940.719004166669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45940.719004166669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45940.719004166669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45940.719004166669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45940.719004166669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45940.719004166669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45940.719004166669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45940.719004166669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45940.719004166669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45940.719004166669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45940.719004166669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45940.719004166669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45940.719004166669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45940.719004166669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45940.719004166669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45940.719004166669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45940.719004166669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45940.719004166669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45940.719004166669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45940.719004166669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45940.719004166669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45940.719004166669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45940.719004166669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45940.719004166669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45940.719004166669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45940.719004166669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45940.719004166669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45940.719004166669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45940.719004166669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45940.719004166669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45940.719004166669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45940.719004166669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45940.719004166669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45940.719004166669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45940.719004166669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45940.719004166669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45940.719004166669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45940.719004166669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45940.719004166669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45940.719004166669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45940.719004166669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45940.719004166669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45940.719004166669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45940.719004166669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45940.719004166669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45940.719004166669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45940.719004166669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45940.719004166669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45940.719004166669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45940.719004166669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45940.719004166669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45940.719004166669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45940.719004166669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45940.719004166669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45940.719004166669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45940.719004166669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45940.719004166669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45940.719004166669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45940.719004166669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45940.719004166669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45940.719004166669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45940.719004166669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45940.719004166669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45940.719004166669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45940.719004166669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45940.719004166669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45940.719004166669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45940.719004166669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45940.719004166669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45940.719004166669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45940.719004166669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45940.719004166669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45940.719004166669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45940.719004166669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45940.719004166669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45940.719004166669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45940.719004166669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45940.719004166669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45940.719004166669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45940.719004166669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45940.719004166669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45940.719004166669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45940.719004166669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45940.719004166669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45940.719004166669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45940.719004166669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45940.719004166669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45940.719004166669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45940.719004166669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45940.719004166669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45940.719004166669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45940.719004166669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45940.719004166669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45940.719004166669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45940.719004166669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45940.719004166669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45940.719004166669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45940.719004166669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45940.719004166669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45940.719004166669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45940.719004166669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45940.719004166669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45940.719004166669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45940.719004166669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45940.719004166669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45940.719004166669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45940.719004166669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45940.719004166669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45940.719004166669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45940.719004166669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45940.719004166669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45940.719004166669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45940.719004166669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45940.719004166669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45940.719004166669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45940.719004166669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45940.719004166669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45940.719004166669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45940.719004166669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45940.719004166669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45940.719004166669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45940.719004166669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45940.719004166669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45940.719004166669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45940.719004166669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45940.719004166669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45940.719004166669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45940.719004166669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45940.719004166669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45940.719004166669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45940.719004166669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45940.719004166669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45940.719004166669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45940.719004166669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45940.719004166669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45940.719004166669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45940.719004166669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45940.719004166669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45940.719004166669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45940.719004166669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45940.719004166669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45940.719004166669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45940.719004166669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45940.719004166669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45940.719004166669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45940.719004166669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45940.719004166669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45940.719004166669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45940.719004166669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45940.719004166669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45940.719004166669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45940.719004166669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45940.719004166669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45940.719004166669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45940.719004166669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45940.719004166669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45940.719004166669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45940.719004166669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45940.719004166669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45940.719004166669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45940.719004166669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45940.719004166669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45940.719004166669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45940.719004166669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45940.719004166669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45940.719004166669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45940.719004166669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45940.719004166669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45940.719004166669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45940.719004166669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45940.719004166669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45940.719004166669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45940.719004166669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45940.719004166669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45940.719004166669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45940.719004166669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45940.719004166669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45940.719004166669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45940.719004166669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45940.719004166669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45940.719004166669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45940.719004166669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45940.719004166669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45940.719004166669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45940.719004166669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45940.719004166669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45940.719004166669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45940.719004166669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45940.719004166669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45940.719004166669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45940.719004166669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45940.719004166669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45940.719004166669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45940.719004166669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45940.719004166669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45940.719004166669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45940.719004166669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45940.719004166669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45940.719004166669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45940.719004166669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45940.719004166669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45940.719004166669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45940.719004166669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45940.719004166669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45940.719004166669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45940.719004166669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45940.719004166669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45940.719004166669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45940.719004166669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45940.719004166669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45940.719004166669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45940.719004166669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45940.719004166669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45940.719004166669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45940.719004166669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45940.719004166669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45940.719004166669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45940.719004166669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45940.719004166669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45940.719004166669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45940.719004166669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45940.719004166669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45940.719004166669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45940.719004166669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45940.719004166669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45940.719004166669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45940.719004166669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45940.719004166669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45940.719004166669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45940.719004166669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45940.719004166669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45940.719004166669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45940.719004166669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45940.719004166669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45940.719004166669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45940.719004166669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45940.719004166669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45940.719004166669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45940.719004166669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45940.719004166669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45940.719004166669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45940.719004166669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45940.719004166669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45940.719004166669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45940.719004166669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45940.719004166669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45940.719004166669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45940.719004166669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45940.719004166669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45940.719004166669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45940.719004166669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45940.719004166669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45940.719004166669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45940.719004166669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45940.719004166669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45940.719004166669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45940.719004166669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45940.719004166669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45940.719004166669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45940.719004166669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45940.719004166669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45940.719004166669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45940.719004166669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45940.719004166669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45940.719004166669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45940.719004166669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45940.719004166669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45940.719004166669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45940.719004166669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45940.719004166669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45940.719004166669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45940.719004166669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45940.719004166669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45940.719004166669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45940.719004166669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45940.719004166669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45940.719004166669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45940.719004166669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45940.719004166669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45940.719004166669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45940.719004166669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45940.719004166669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45940.719004166669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45940.719004166669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45940.719004166669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45940.719004166669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45940.719004166669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45940.719004166669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45940.719004166669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45940.719004166669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45940.719004166669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45940.719004166669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45940.719004166669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45940.719004166669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45940.719004166669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45940.719004166669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45940.719004166669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45940.719004166669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45940.719004166669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45940.719004166669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45940.719004166669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45940.719004166669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45940.719004166669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45940.719004166669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45940.719004166669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45940.719004166669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45940.719004166669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45940.719004166669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45940.719004166669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45940.719004166669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45940.719004166669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45940.719004166669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45940.719004166669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45940.719004166669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45940.719004166669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45940.719004166669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45940.719004166669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45940.719004166669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45940.719004166669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45940.719004166669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45940.719004166669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45940.719004166669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45940.719004166669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45940.719004166669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45940.719004166669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45940.719004166669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45940.719004166669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45940.719004166669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45940.719004166669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45940.719004166669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45940.719004166669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45940.719004166669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45940.719004166669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45940.719004166669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45940.719004166669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45940.719004166669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45940.719004166669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45940.719004166669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45940.719004166669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45940.719004166669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45940.719004166669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45940.719004166669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45940.719004166669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45940.719004166669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45940.719004166669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45940.719004166669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45940.719004166669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45940.719004166669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45940.719004166669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45940.719004166669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45940.719004166669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45940.719004166669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45940.719004166669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45940.719004166669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45940.719004166669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45940.719004166669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45940.719004166669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45940.719004166669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45940.719004166669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45940.719004166669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45940.719004166669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45940.719004166669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45940.719004166669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45940.719004166669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45940.719004166669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45940.719004166669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45940.719004166669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45940.719004166669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45940.719004166669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45940.719004166669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45940.719004166669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45940.719004166669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45940.719004166669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45940.719004166669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45940.719004166669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45940.719004166669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45940.719004166669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45940.719004166669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45940.719004166669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45940.719004166669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45940.719004166669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45940.719004166669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45940.719004166669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45940.719004166669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45940.719004166669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45940.719004166669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45940.719004166669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45940.719004166669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45940.719004166669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45940.719004166669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45940.719004166669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45940.719004166669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45940.719004166669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45940.719004166669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45940.719004166669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45940.719004166669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45940.719004166669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45940.719004166669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45940.719004166669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45940.719004166669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45940.719004166669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45940.719004166669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45940.719004166669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45940.719004166669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45940.719004166669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45940.719004166669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45940.719004166669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45940.719004166669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45940.719004166669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45940.719004166669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45940.719004166669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45940.719004166669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45940.719004166669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45940.719004166669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45940.719004166669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45940.719004166669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45940.719004166669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45940.719004166669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45940.719004166669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45940.719004166669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45940.719004166669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45940.719004166669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45940.719004166669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45940.719004166669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45940.719004166669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45940.719004166669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45940.719004166669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45940.719004166669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45940.719004166669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45940.719004166669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45940.719004166669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45940.719004166669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45940.719004166669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45940.719004166669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45940.719004166669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45940.719004166669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45940.719004166669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45940.719004166669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45940.719004166669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45940.719004166669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45940.719004166669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45940.719004166669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45940.719004166669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45940.719004166669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45940.719004166669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45940.719004166669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45940.719004166669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45940.719004166669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45940.719004166669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45940.719004166669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45940.719004166669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45940.719004166669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45940.719004166669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45940.719004166669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45940.719004166669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45940.719004166669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45940.719004166669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45940.719004166669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45940.719004166669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45940.719004166669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45940.719004166669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45940.719004166669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45940.719004166669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45940.719004166669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45940.719004166669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45940.719004166669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45940.719004166669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45940.719004166669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45940.719004166669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45940.719004166669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45940.719004166669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45940.719004166669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45940.719004166669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45940.719004166669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45940.719004166669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45940.719004166669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45940.719004166669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45940.719004166669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45940.719004166669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45940.719004166669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45940.719004166669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45940.719004166669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45940.719004166669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45940.719004166669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45940.719004166669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45940.719004166669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45940.719004166669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45940.719004166669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45940.719004166669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45940.719004166669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45940.719004166669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45940.719004166669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45940.719004166669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45940.719004166669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45940.719004166669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45940.719004166669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45940.719004166669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45940.719004166669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45940.719004166669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45940.719004166669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45940.719004166669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45940.719004166669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45940.719004166669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45940.719004166669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45940.719004166669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45940.719004166669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45940.719004166669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45940.719004166669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45940.719004166669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45940.719004166669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45940.719004166669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45940.719004166669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45940.719004166669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45940.719004166669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45940.719004166669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45940.719004166669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45940.719004166669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45940.719004166669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45940.719004166669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45940.719004166669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45940.719004166669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45940.719004166669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45940.719004166669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45940.719004166669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45940.719004166669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45940.719004166669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45940.719004166669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45940.719004166669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45940.719004166669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45940.719004166669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45940.719004166669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45940.719004166669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45940.719004166669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45940.719004166669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45940.719004166669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45940.719004166669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45940.719004166669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45940.719004166669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45940.719004166669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45940.719004166669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45940.719004166669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45940.719004166669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45940.719004166669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45940.719004166669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45940.719004166669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45940.719004166669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45940.719004166669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45940.719004166669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45940.719004166669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45940.719004166669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45940.719004166669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45940.719004166669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45940.719004166669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45940.719004166669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45940.719004166669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45940.719004166669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45940.719004166669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45940.719004166669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45940.719004166669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45940.719004166669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45940.719004166669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45940.719004166669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45940.719004166669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45940.719004166669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45940.719004166669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45940.719004166669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45940.719004166669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45940.719004166669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45940.719004166669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45940.719004166669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45940.719004166669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45940.719004166669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45940.719004166669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45940.719004166669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45940.719004166669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45940.719004166669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45940.719004166669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45940.719004166669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45940.719004166669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45940.719004166669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45940.719004166669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45940.719004166669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45940.719004166669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45940.719004166669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45940.719004166669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45940.719004166669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45940.719004166669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45940.719004166669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45940.719004166669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45940.719004166669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45940.719004166669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45940.719004166669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45940.719004166669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45940.719004166669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45940.719004166669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45940.719004166669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45940.719004166669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45940.719004166669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45940.719004166669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45940.719004166669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45940.719004166669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45940.719004166669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45940.719004166669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45940.719004166669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45940.719004166669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45940.719004166669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45940.719004166669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45940.719004166669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45940.719004166669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45940.719004166669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45940.719004166669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45940.719004166669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45940.719004166669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45940.719004166669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45940.719004166669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45940.719004166669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45940.719004166669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45940.719004166669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45940.719004166669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45940.719004166669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45940.719004166669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45940.719004166669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45940.719004166669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45940.719004166669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45940.719004166669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45940.719004166669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45940.719004166669</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237.23828645832691</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04"/>
      <c r="F3" s="131"/>
      <c r="G3" s="132">
        <f ca="1">IFERROR(NOW()-F3,"")</f>
        <v>45940.719004050923</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45940.719004050923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45940.719004050923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45940.719004050923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45940.719004050923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45940.719004050923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45940.719004050923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45940.719004050923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45940.719004050923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45940.719004050923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45940.719004050923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45940.719004050923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45940.719004050923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45940.719004050923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45940.719004050923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45940.719004050923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45940.719004050923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45940.719004050923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45940.719004050923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45940.719004050923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45940.719004050923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45940.719004050923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45940.719004050923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45940.719004050923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45940.719004050923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45940.719004050923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45940.719004050923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45940.719004050923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45940.719004050923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45940.719004050923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45940.719004050923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45940.719004050923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45940.719004050923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45940.719004050923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45940.719004050923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45940.719004050923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45940.719004050923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45940.719004050923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45940.719004050923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45940.719004050923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45940.719004050923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45940.719004050923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45940.719004050923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45940.719004050923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45940.719004050923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45940.719004050923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45940.719004050923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45940.719004050923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45940.719004050923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45940.719004050923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45940.719004050923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45940.719004050923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45940.719004050923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45940.719004050923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45940.719004050923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45940.719004050923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45940.719004050923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45940.719004050923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45940.719004050923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45940.719004050923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45940.719004050923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45940.719004050923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45940.719004050923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45940.719004050923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45940.719004050923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45940.719004050923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45940.719004050923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45940.719004050923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45940.719004050923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45940.719004050923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45940.719004050923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45940.719004050923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45940.719004050923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45940.719004050923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45940.719004050923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45940.719004050923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45940.719004050923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45940.719004050923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45940.719004050923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45940.719004050923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45940.719004050923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45940.719004050923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45940.719004050923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45940.719004050923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45940.719004050923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45940.719004050923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45940.719004050923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45940.719004050923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45940.719004050923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45940.719004050923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45940.719004050923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45940.719004050923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45940.719004050923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45940.719004050923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45940.719004050923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45940.719004050923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45940.719004050923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45940.719004050923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45940.719004050923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45940.719004050923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45940.719004050923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45940.719004050923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45940.719004050923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45940.719004050923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45940.719004050923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45940.719004050923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45940.719004050923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45940.719004050923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45940.719004050923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45940.719004050923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45940.719004050923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45940.719004050923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45940.719004050923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45940.719004050923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45940.719004050923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45940.719004050923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45940.719004050923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45940.719004050923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45940.719004050923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45940.719004050923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45940.719004050923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45940.719004050923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45940.719004050923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45940.719004050923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45940.719004050923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45940.719004050923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45940.719004050923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45940.719004050923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45940.719004050923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45940.719004050923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45940.719004050923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45940.719004050923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45940.719004050923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45940.719004050923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45940.719004050923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45940.719004050923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45940.719004050923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45940.719004050923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45940.719004050923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45940.719004050923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45940.719004050923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45940.719004050923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45940.719004050923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45940.719004050923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45940.719004050923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45940.719004050923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45940.719004050923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45940.719004050923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45940.719004050923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45940.719004050923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45940.719004050923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45940.719004050923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45940.719004050923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45940.719004050923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45940.719004050923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45940.719004050923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45940.719004050923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45940.719004050923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45940.719004050923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45940.719004050923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45940.719004050923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45940.719004050923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45940.719004050923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45940.719004050923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45940.719004050923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45940.719004050923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45940.719004050923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45940.719004050923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45940.719004050923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45940.719004050923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45940.719004050923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45940.719004050923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45940.719004050923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45940.719004050923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45940.719004050923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45940.719004050923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45940.719004050923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45940.719004050923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45940.719004050923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45940.719004050923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45940.719004050923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45940.719004050923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45940.719004050923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45940.719004050923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45940.719004050923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45940.719004050923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45940.719004050923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45940.719004050923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45940.719004050923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45940.719004050923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45940.719004050923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45940.719004050923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45940.719004050923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45940.719004050923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45940.719004050923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45940.719004050923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45940.719004050923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45940.719004050923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45940.719004050923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45940.719004050923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45940.719004050923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45940.719004050923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45940.719004050923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45940.719004050923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45940.719004050923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45940.719004050923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45940.719004050923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45940.719004050923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45940.719004050923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45940.719004050923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45940.719004050923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45940.719004050923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45940.719004050923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45940.719004050923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45940.719004050923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45940.719004050923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45940.719004050923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45940.719004050923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45940.719004050923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45940.719004050923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45940.719004050923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45940.719004050923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45940.719004050923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45940.719004050923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45940.719004050923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45940.719004050923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45940.719004050923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45940.719004050923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45940.719004050923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45940.719004050923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45940.719004050923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45940.719004050923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45940.719004050923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45940.719004050923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45940.719004050923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45940.719004050923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45940.719004050923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45940.719004050923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45940.719004050923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45940.719004050923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45940.719004050923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45940.719004050923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45940.719004050923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45940.719004050923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45940.719004050923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45940.719004050923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45940.719004050923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45940.719004050923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45940.719004050923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45940.719004050923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45940.719004050923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45940.719004050923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45940.719004050923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45940.719004050923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45940.719004050923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45940.719004050923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45940.719004050923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45940.719004050923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45940.719004050923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45940.719004050923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45940.719004050923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45940.719004050923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45940.719004050923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45940.719004050923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45940.719004050923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45940.719004050923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45940.719004050923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45940.719004050923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45940.719004050923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45940.719004050923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45940.719004050923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45940.719004050923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45940.719004050923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45940.719004050923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45940.719004050923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45940.719004050923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45940.719004050923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45940.719004050923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45940.719004050923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45940.719004050923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45940.719004050923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45940.719004050923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45940.719004050923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45940.719004050923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45940.719004050923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45940.719004050923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45940.719004050923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45940.719004050923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45940.719004050923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45940.719004050923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45940.719004050923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45940.719004050923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45940.719004050923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45940.719004050923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45940.719004050923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45940.719004050923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45940.719004050923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45940.719004050923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45940.719004050923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45940.719004050923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45940.719004050923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45940.719004050923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45940.719004050923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45940.719004050923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45940.719004050923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45940.719004050923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45940.719004050923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45940.719004050923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45940.719004050923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45940.719004050923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45940.719004050923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45940.719004050923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45940.719004050923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45940.719004050923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45940.719004050923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45940.719004050923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45940.719004050923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45940.719004050923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45940.719004050923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45940.719004050923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45940.719004050923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45940.719004050923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45940.719004050923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45940.719004050923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45940.719004050923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45940.719004050923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45940.719004050923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45940.719004050923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45940.719004050923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45940.719004050923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45940.719004050923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45940.719004050923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45940.719004050923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45940.719004050923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45940.719004050923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45940.719004050923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45940.719004050923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45940.719004050923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45940.719004050923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45940.719004050923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45940.719004050923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45940.719004050923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45940.719004050923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45940.719004050923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45940.719004050923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45940.719004050923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45940.719004050923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45940.719004050923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45940.719004050923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45940.719004050923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45940.719004050923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45940.719004050923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45940.719004050923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45940.719004050923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45940.719004050923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45940.719004050923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45940.719004050923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45940.719004050923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45940.719004050923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45940.719004050923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45940.719004050923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45940.719004050923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45940.719004050923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45940.719004050923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45940.719004050923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45940.719004050923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45940.719004050923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45940.719004050923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45940.719004050923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45940.719004050923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45940.719004050923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45940.719004050923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45940.719004050923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45940.719004050923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45940.719004050923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45940.719004050923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45940.719004050923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45940.719004050923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45940.719004050923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45940.719004050923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45940.719004050923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45940.719004050923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45940.719004050923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45940.719004050923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45940.719004050923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45940.719004050923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45940.719004050923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45940.719004050923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45940.719004050923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45940.719004050923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45940.719004050923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45940.719004050923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45940.719004050923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45940.719004050923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45940.719004050923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45940.719004050923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45940.719004050923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45940.719004050923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45940.719004050923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45940.719004050923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45940.719004050923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45940.719004050923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45940.719004050923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45940.719004050923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45940.719004050923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45940.719004050923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45940.719004050923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45940.719004050923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45940.719004050923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45940.719004050923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45940.719004050923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45940.719004050923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45940.719004050923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45940.719004050923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45940.719004050923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45940.719004050923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45940.719004050923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45940.719004050923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45940.719004050923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45940.719004050923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45940.719004050923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45940.719004050923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45940.719004050923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45940.719004050923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45940.719004050923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45940.719004050923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45940.719004050923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45940.719004050923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45940.719004050923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45940.719004050923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45940.719004050923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45940.719004050923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45940.719004050923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45940.719004050923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45940.719004050923</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45940.719004050923</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48.886943865734793</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62">
        <f t="shared" ref="G3" ca="1" si="0">IFERROR(NOW()-F3,"")</f>
        <v>14.530126736106467</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7" ca="1" si="1">IFERROR(NOW()-F4,"")</f>
        <v>45940.719004050923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45940.719004050923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45940.719004050923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45940.719004050923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45940.719004050923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45940.719004050923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45940.719004050923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45940.719004050923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45940.719004050923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45940.719004050923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45940.719004050923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45940.719004050923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45940.719004050923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45940.719004050923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45940.719004050923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45940.719004050923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45940.719004050923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45940.719004050923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45940.719004050923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45940.719004050923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45940.719004050923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45940.719004050923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45940.719004050923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45940.719004050923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45940.719004050923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45940.719004050923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45940.719004050923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45940.719004050923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45940.719004050923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45940.719004050923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45940.719004050923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45940.719004050923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45940.719004050923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45940.719004050923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45940.719004050923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45940.719004050923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45940.719004050923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45940.719004050923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45940.719004050923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45940.719004050923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45940.719004050923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45940.719004050923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45940.719004050923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45940.719004050923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45940.719004050923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45940.719004050923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45940.719004050923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45940.719004050923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45940.719004050923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45940.719004050923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45940.719004050923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45940.719004050923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45940.719004050923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45940.719004050923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45940.719004050923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45940.719004050923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45940.719004050923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45940.719004050923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45940.719004050923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45940.719004050923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45940.719004050923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45940.719004050923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45940.719004050923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45940.719004050923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45940.719004050923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45940.719004050923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45940.719004050923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45940.719004050923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45940.719004050923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45940.719004050923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45940.719004050923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45940.719004050923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45940.719004050923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45940.719004050923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45940.719004050923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45940.719004050923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45940.719004050923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45940.719004050923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45940.719004050923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45940.719004050923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45940.719004050923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45940.719004050923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45940.719004050923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45940.719004050923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45940.719004050923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45940.719004050923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45940.719004050923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45940.719004050923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45940.719004050923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45940.719004050923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45940.719004050923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45940.719004050923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45940.719004050923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45940.719004050923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45940.719004050923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45940.719004050923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45940.719004050923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45940.719004050923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45940.719004050923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tabSelected="1"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13.946156597223307</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1.1899413194478257</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6.8380315972244716</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0.8609019675932359</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33325</v>
      </c>
      <c r="E6" s="156" t="s">
        <v>38964</v>
      </c>
      <c r="F6" s="113">
        <v>45940.650752314818</v>
      </c>
      <c r="G6" s="162">
        <f t="shared" ref="G6:G13" ca="1" si="0">IFERROR(NOW()-F6,"-")</f>
        <v>6.8251504628278781E-2</v>
      </c>
      <c r="H6" s="113">
        <v>45940.45071759259</v>
      </c>
      <c r="I6" s="157" t="str">
        <f>IFERROR(VLOOKUP(D6,DB!A:F,6,0),"")</f>
        <v>Generator-SG</v>
      </c>
      <c r="J6" s="157" t="str">
        <f>IFERROR(VLOOKUP(D6,DB!A:G,7,0),"")</f>
        <v>Vandalized</v>
      </c>
      <c r="K6" s="160" t="s">
        <v>39071</v>
      </c>
      <c r="L6" s="158" t="str">
        <f>IFERROR(VLOOKUP(D6,DB!A:I,9,0),"")</f>
        <v>Latis</v>
      </c>
    </row>
    <row r="7" spans="1:16383" ht="31.5" customHeight="1">
      <c r="A7" s="110" t="s">
        <v>39072</v>
      </c>
      <c r="B7" s="157" t="str">
        <f>IFERROR(VLOOKUP(D7,DB!A:K,11,0),"")</f>
        <v>R6</v>
      </c>
      <c r="C7" s="157">
        <v>11</v>
      </c>
      <c r="D7" s="156" t="s">
        <v>34276</v>
      </c>
      <c r="E7" s="156" t="s">
        <v>39073</v>
      </c>
      <c r="F7" s="113">
        <v>45940.696296296293</v>
      </c>
      <c r="G7" s="162">
        <f t="shared" ca="1" si="0"/>
        <v>2.2707523152348585E-2</v>
      </c>
      <c r="H7" s="113">
        <v>45940.688680555555</v>
      </c>
      <c r="I7" s="157" t="str">
        <f>IFERROR(VLOOKUP(D7,DB!A:F,6,0),"")</f>
        <v>SCECO</v>
      </c>
      <c r="J7" s="157" t="str">
        <f>IFERROR(VLOOKUP(D7,DB!A:G,7,0),"")</f>
        <v>Dead</v>
      </c>
      <c r="K7" s="160" t="s">
        <v>39074</v>
      </c>
      <c r="L7" s="158" t="str">
        <f>IFERROR(VLOOKUP(D7,DB!A:I,9,0),"")</f>
        <v>Latis</v>
      </c>
    </row>
    <row r="8" spans="1:16383" ht="31.5" customHeight="1">
      <c r="A8" s="110"/>
      <c r="B8" s="157" t="str">
        <f>IFERROR(VLOOKUP(D8,DB!A:K,11,0),"")</f>
        <v/>
      </c>
      <c r="C8" s="157"/>
      <c r="D8" s="165"/>
      <c r="E8" s="156"/>
      <c r="F8" s="113"/>
      <c r="G8" s="162">
        <f t="shared" ca="1" si="0"/>
        <v>45940.719003819446</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45940.719003819446</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ca="1">IFERROR(NOW()-F10,"-")</f>
        <v>45940.719003819446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t="shared" ca="1" si="0"/>
        <v>45940.719003819446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t="shared" ca="1" si="0"/>
        <v>45940.719003819446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62">
        <f t="shared" ca="1" si="0"/>
        <v>45940.719003819446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45940.719003819446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45940.719003819446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45940.719003819446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45940.719003819446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45940.719003819446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45940.719003819446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45940.719003819446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45940.719003819446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45940.719003819446</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45940.719003819446</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45940.719003819446</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45940.719003819446</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45940.719003819446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45940.719003819446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45940.719003819446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45940.719003819446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45940.719003819446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45940.719003819446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45940.719003819446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45940.719003819446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45940.719003819446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45940.719003819446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45940.719003819446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45940.719003819446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45940.719003819446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45940.719003819446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45940.719003819446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45940.719003819446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45940.719003819446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45940.719003819446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45940.719003819446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45940.719003819446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45940.719003819446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45940.719003819446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45940.719003819446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45940.719003819446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45940.719003819446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45940.719003819446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45940.719003819446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45940.719003819446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45940.719003819446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45940.719003819446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45940.719003819446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45940.719003819446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45940.719003819446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45940.719003819446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45940.719003819446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45940.719003819446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45940.719003819446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45940.719003819446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45940.719003819446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45940.719003819446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45940.719003819446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45940.719003819446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45940.719003819446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45940.719003819446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45940.719003819446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45940.719003819446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45940.719003819446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45940.719003819446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45940.719003819446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45940.719003819446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45940.719003819446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45940.719003819446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45940.719003819446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45940.719003819446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45940.719003819446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45940.719003819446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45940.719003819446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45940.719003819446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45940.719003819446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45940.719003819446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45940.719003819446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45940.719003819446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45940.719003819446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45940.719003819446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45940.719003819446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45940.719003819446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45940.719003819446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45940.719003819446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45940.719003819446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45940.719003819446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45940.719003819446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45940.719003819446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45940.719003819446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45940.719003819446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45940.719003819446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45940.719003819446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45940.719003819446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45940.719003819446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45940.719003819446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45940.719003819446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45940.719003819446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45940.719003819446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45940.719003819446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45940.719003819446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45940.719003819446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45940.719003819446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45940.719003819446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45940.719003819446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45940.719003819446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45940.719003819446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45940.719003819446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45940.719003819446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45940.719003819446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45940.719003819446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45940.719003819446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45940.719003819446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45940.719003819446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45940.719003819446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45940.719003819446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45940.719003819446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45940.719003819446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45940.719003819446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45940.719003819446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45940.719003819446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45940.719003819446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45940.719003819446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45940.719003819446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45940.719003819446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45940.719003819446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45940.719003819446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45940.719003819446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45940.719003819446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45940.719003819446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45940.719004050923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45940.719004050923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45940.719004050923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45940.719004050923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45940.719004050923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45940.719004050923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45940.719004050923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45940.719004050923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45940.719004050923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45940.719004050923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45940.719004050923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45940.719004050923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45940.719004050923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45940.719004050923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45940.719004050923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45940.719004050923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45940.719004050923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45940.719004050923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45940.719004050923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45940.719004050923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45940.719004050923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45940.719004050923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45940.719004050923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45940.719004050923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45940.719004050923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45940.719004050923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45940.719004050923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45940.719004050923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45940.719004050923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45940.719004050923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45940.719004050923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45940.719004050923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45940.719004050923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45940.719004050923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45940.719004050923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45940.719004050923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45940.719004050923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45940.719004050923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45940.719004050923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45940.719004050923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45940.719004050923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45940.719004050923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45940.719004050923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45940.719004050923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45940.719004050923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45940.719004050923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45940.719004050923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45940.719004050923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45940.719004050923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45940.719004050923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45940.719004050923</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2025-10-10T14:17:08Z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