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64" documentId="13_ncr:1_{F6CB121F-512D-4AA6-A0C1-0FB36C537598}" xr6:coauthVersionLast="47" xr6:coauthVersionMax="47" xr10:uidLastSave="{E5ED1782-55C8-4F23-B811-892ED7D2B7F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<sst xmlns="http://schemas.openxmlformats.org/spreadsheetml/2006/main" count="178595" uniqueCount="39080">
  <si>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</si>
  <si>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</si>
  <si>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</si>
  <si>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</si>
  <si>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</si>
  <si>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</si>
  <si>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</si>
  <si>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</si>
  <si>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</si>
  <si>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</si>
  <si>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</si>
  <si>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</si>
  <si>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</si>
  <si>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</si>
  <si>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</si>
  <si>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</si>
  <si>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</si>
  <si>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</si>
  <si>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</si>
  <si>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</si>
  <si>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</si>
  <si>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</si>
  <si>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</si>
  <si>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</si>
  <si>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</si>
  <si>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</si>
  <si>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</si>
  <si>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</si>
  <si>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</si>
  <si>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</si>
  <si>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</si>
  <si>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</si>
  <si>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</si>
  <si>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</si>
  <si>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</si>
  <si>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</si>
  <si>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</si>
  <si>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</si>
  <si>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</si>
  <si>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</si>
  <si>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</si>
  <si>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</si>
  <si>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</si>
  <si>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</si>
  <si>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</si>
  <si>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</si>
  <si>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</si>
  <si>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</si>
  <si>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</si>
  <si>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</si>
  <si>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</si>
  <si>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</si>
  <si>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</si>
  <si>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</si>
  <si>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</si>
  <si>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</si>
  <si>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</si>
  <si>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</si>
  <si>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</si>
  <si>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</si>
  <si>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</si>
  <si>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</si>
  <si>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</si>
  <si>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</si>
  <si>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</si>
  <si>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</si>
  <si>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</si>
  <si>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</si>
  <si>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</si>
  <si>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</si>
  <si>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</si>
  <si>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</si>
  <si>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</si>
  <si>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</si>
  <si>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</si>
  <si>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</si>
  <si>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</si>
  <si>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</si>
  <si>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</si>
  <si>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</si>
  <si>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</si>
  <si>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</si>
  <si>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</si>
  <si>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</si>
  <si>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</si>
  <si>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</si>
  <si>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</si>
  <si>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</si>
  <si>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</si>
  <si>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</si>
  <si>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</si>
  <si>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</si>
  <si>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</si>
  <si>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</si>
  <si>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</si>
  <si>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</si>
  <si>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</si>
  <si>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</si>
  <si>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</si>
  <si>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</si>
  <si>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</si>
  <si>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</si>
  <si>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</si>
  <si>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</si>
  <si>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</si>
  <si>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</si>
  <si>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</si>
  <si>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</si>
  <si>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</si>
  <si>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</si>
  <si>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</si>
  <si>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</si>
  <si>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</si>
  <si>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</si>
  <si>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</si>
  <si>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</si>
  <si>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</si>
  <si>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</si>
  <si>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</si>
  <si>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</si>
  <si>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</si>
  <si>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</si>
  <si>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</si>
  <si>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</si>
  <si>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</si>
  <si>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</si>
  <si>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</si>
  <si>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</si>
  <si>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</si>
  <si>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</si>
  <si>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</si>
  <si>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</si>
  <si>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</si>
  <si>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</si>
  <si>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</si>
  <si>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</si>
  <si>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</si>
  <si>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</si>
  <si>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</si>
  <si>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</si>
  <si>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</si>
  <si>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</si>
  <si>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</si>
  <si>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</si>
  <si>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</si>
  <si>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</si>
  <si>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</si>
  <si>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</si>
  <si>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</si>
  <si>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</si>
  <si>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</si>
  <si>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</si>
  <si>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</si>
  <si>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</si>
  <si>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</si>
  <si>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</si>
  <si>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</si>
  <si>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</si>
  <si>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</si>
  <si>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</si>
  <si>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</si>
  <si>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</si>
  <si>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</si>
  <si>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</si>
  <si>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</si>
  <si>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</si>
  <si>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</si>
  <si>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</si>
  <si>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</si>
  <si>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</si>
  <si>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</si>
  <si>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</si>
  <si>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</si>
  <si>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</si>
  <si>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</si>
  <si>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</si>
  <si>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</si>
  <si>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</si>
  <si>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</si>
  <si>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</si>
  <si>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</si>
  <si>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</si>
  <si>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</si>
  <si>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</si>
  <si>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</si>
  <si>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</si>
  <si>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</si>
  <si>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</si>
  <si>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</si>
  <si>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</si>
  <si>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</si>
  <si>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</si>
  <si>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</si>
  <si>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</si>
  <si>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</si>
  <si>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</si>
  <si>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</si>
  <si>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</si>
  <si>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</si>
  <si>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</si>
  <si>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</si>
  <si>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</si>
  <si>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</si>
  <si>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</si>
  <si>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</si>
  <si>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</si>
  <si>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</si>
  <si>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</si>
  <si>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</si>
  <si>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</si>
  <si>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</si>
  <si>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</si>
  <si>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</si>
  <si>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</si>
  <si>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</si>
  <si>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</si>
  <si>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</si>
  <si>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</si>
  <si>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</si>
  <si>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</si>
  <si>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</si>
  <si>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</si>
  <si>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</si>
  <si>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</si>
  <si>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</si>
  <si>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</si>
  <si>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</si>
  <si>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</si>
  <si>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</si>
  <si>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</si>
  <si>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</si>
  <si>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</si>
  <si>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</si>
  <si>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</si>
  <si>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</si>
  <si>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</si>
  <si>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</si>
  <si>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</si>
  <si>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</si>
  <si>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</si>
  <si>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</si>
  <si>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</si>
  <si>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</si>
  <si>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</si>
  <si>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</si>
  <si>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</si>
  <si>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</si>
  <si>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</si>
  <si>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</si>
  <si>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</si>
  <si>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</si>
  <si>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</si>
  <si>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</si>
  <si>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</si>
  <si>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</si>
  <si>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</si>
  <si>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</si>
  <si>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</si>
  <si>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</si>
  <si>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</si>
  <si>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</si>
  <si>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</si>
  <si>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</si>
  <si>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</si>
  <si>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</si>
  <si>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</si>
  <si>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</si>
  <si>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</si>
  <si>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</si>
  <si>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</si>
  <si>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</si>
  <si>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</si>
  <si>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</si>
  <si>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</si>
  <si>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</si>
  <si>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</si>
  <si>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</si>
  <si>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</si>
  <si>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</si>
  <si>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</si>
  <si>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</si>
  <si>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</si>
  <si>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</si>
  <si>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</si>
  <si>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</si>
  <si>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</si>
  <si>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</si>
  <si>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</si>
  <si>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</si>
  <si>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</si>
  <si>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</si>
  <si>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</si>
  <si>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</si>
  <si>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</si>
  <si>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</si>
  <si>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</si>
  <si>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</si>
  <si>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</si>
  <si>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</si>
  <si>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</si>
  <si>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</si>
  <si>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</si>
  <si>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</si>
  <si>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</si>
  <si>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</si>
  <si>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</si>
  <si>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</si>
  <si>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</si>
  <si>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</si>
  <si>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</si>
  <si>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</si>
  <si>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</si>
  <si>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</si>
  <si>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</si>
  <si>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</si>
  <si>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</si>
  <si>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</si>
  <si>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</si>
  <si>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</si>
  <si>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</si>
  <si>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</si>
  <si>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</si>
  <si>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</si>
  <si>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</si>
  <si>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</si>
  <si>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</si>
  <si>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</si>
  <si>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</si>
  <si>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</si>
  <si>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</si>
  <si>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</si>
  <si>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</si>
  <si>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</si>
  <si>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</si>
  <si>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</si>
  <si>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</si>
  <si>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</si>
  <si>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</si>
  <si>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</si>
  <si>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</si>
  <si>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</si>
  <si>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</si>
  <si>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</si>
  <si>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</si>
  <si>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</si>
  <si>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</si>
  <si>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</si>
  <si>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</si>
  <si>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</si>
  <si>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</si>
  <si>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</si>
  <si>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</si>
  <si>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</si>
  <si>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</si>
  <si>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</si>
  <si>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</si>
  <si>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</si>
  <si>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</si>
  <si>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</si>
  <si>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</si>
  <si>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</si>
  <si>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</si>
  <si>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</si>
  <si>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</si>
  <si>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</si>
  <si>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</si>
  <si>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</si>
  <si>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</si>
  <si>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</si>
  <si>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</si>
  <si>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</si>
  <si>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</si>
  <si>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</si>
  <si>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</si>
  <si>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</si>
  <si>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</si>
  <si>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</si>
  <si>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</si>
  <si>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</si>
  <si>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</si>
  <si>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</si>
  <si>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</si>
  <si>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</si>
  <si>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</si>
  <si>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</si>
  <si>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</si>
  <si>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</si>
  <si>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</si>
  <si>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</si>
  <si>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</si>
  <si>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</si>
  <si>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</si>
  <si>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</si>
  <si>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</si>
  <si>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</si>
  <si>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</si>
  <si>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</si>
  <si>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</si>
  <si>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</si>
  <si>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</si>
  <si>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</si>
  <si>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</si>
  <si>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</si>
  <si>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</si>
  <si>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</si>
  <si>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</si>
  <si>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</si>
  <si>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</si>
  <si>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</si>
  <si>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</si>
  <si>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</si>
  <si>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</si>
  <si>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</si>
  <si>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</si>
  <si>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</si>
  <si>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</si>
  <si>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</si>
  <si>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</si>
  <si>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</si>
  <si>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</si>
  <si>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</si>
  <si>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</si>
  <si>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</si>
  <si>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</si>
  <si>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</si>
  <si>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</si>
  <si>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</si>
  <si>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</si>
  <si>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</si>
  <si>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</si>
  <si>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</si>
  <si>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</si>
  <si>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</si>
  <si>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</si>
  <si>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</si>
  <si>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</si>
  <si>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</si>
  <si>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</si>
  <si>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</si>
  <si>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</si>
  <si>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</si>
  <si>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</si>
  <si>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</si>
  <si>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</si>
  <si>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</si>
  <si>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</si>
  <si>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</si>
  <si>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</si>
  <si>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</si>
  <si>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</si>
  <si>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</si>
  <si>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</si>
  <si>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</si>
  <si>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</si>
  <si>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</si>
  <si>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</si>
  <si>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</si>
  <si>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</si>
  <si>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</si>
  <si>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</si>
  <si>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</si>
  <si>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</si>
  <si>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</si>
  <si>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</si>
  <si>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</si>
  <si>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</si>
  <si>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</si>
  <si>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</si>
  <si>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</si>
  <si>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</si>
  <si>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</si>
  <si>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</si>
  <si>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</si>
  <si>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</si>
  <si>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</si>
  <si>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</si>
  <si>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</si>
  <si>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</si>
  <si>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</si>
  <si>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</si>
  <si>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</si>
  <si>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</si>
  <si>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</si>
  <si>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</si>
  <si>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</si>
  <si>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</si>
  <si>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</si>
  <si>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</si>
  <si>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</si>
  <si>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</si>
  <si>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</si>
  <si>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</si>
  <si>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</si>
  <si>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</si>
  <si>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</si>
  <si>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</si>
  <si>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</si>
  <si>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</si>
  <si>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</si>
  <si>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</si>
  <si>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</si>
  <si>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</si>
  <si>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</si>
  <si>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</si>
  <si>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</si>
  <si>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</si>
  <si>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</si>
  <si>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</si>
  <si>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</si>
  <si>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</si>
  <si>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</si>
  <si>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</si>
  <si>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</si>
  <si>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</si>
  <si>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</si>
  <si>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</si>
  <si>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</si>
  <si>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</si>
  <si>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</si>
  <si>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</si>
  <si>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</si>
  <si>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</si>
  <si>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</si>
  <si>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</si>
  <si>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</si>
  <si>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</si>
  <si>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</si>
  <si>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</si>
  <si>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</si>
  <si>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</si>
  <si>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</si>
  <si>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</si>
  <si>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</si>
  <si>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</si>
  <si>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</si>
  <si>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</si>
  <si>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</si>
  <si>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</si>
  <si>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</si>
  <si>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</si>
  <si>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</si>
  <si>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</si>
  <si>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</si>
  <si>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</si>
  <si>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</si>
  <si>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</si>
  <si>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</si>
  <si>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</si>
  <si>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</si>
  <si>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</si>
  <si>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</si>
  <si>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</si>
  <si>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</si>
  <si>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</si>
  <si>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</si>
  <si>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</si>
  <si>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</si>
  <si>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</si>
  <si>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</si>
  <si>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</si>
  <si>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</si>
  <si>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</si>
  <si>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</si>
  <si>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</si>
  <si>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</si>
  <si>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</si>
  <si>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</si>
  <si>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</si>
  <si>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</si>
  <si>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</si>
  <si>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</si>
  <si>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</si>
  <si>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</si>
  <si>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</si>
  <si>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</si>
  <si>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</si>
  <si>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</si>
  <si>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</si>
  <si>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</si>
  <si>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</si>
  <si>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</si>
  <si>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</si>
  <si>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</si>
  <si>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</si>
  <si>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</si>
  <si>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</si>
  <si>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</si>
  <si>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</si>
  <si>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</si>
  <si>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</si>
  <si>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</si>
  <si>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</si>
  <si>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</si>
  <si>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</si>
  <si>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</si>
  <si>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</si>
  <si>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</si>
  <si>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</si>
  <si>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</si>
  <si>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</si>
  <si>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</si>
  <si>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</si>
  <si>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</si>
  <si>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</si>
  <si>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</si>
  <si>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</si>
  <si>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</si>
  <si>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</si>
  <si>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</si>
  <si>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</si>
  <si>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</si>
  <si>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</si>
  <si>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</si>
  <si>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</si>
  <si>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</si>
  <si>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</si>
  <si>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</si>
  <si>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</si>
  <si>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</si>
  <si>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</si>
  <si>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</si>
  <si>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</si>
  <si>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</si>
  <si>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</si>
  <si>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</si>
  <si>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</si>
  <si>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</si>
  <si>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</si>
  <si>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</si>
  <si>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</si>
  <si>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</si>
  <si>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</si>
  <si>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</si>
  <si>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</si>
  <si>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</si>
  <si>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</si>
  <si>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</si>
  <si>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</si>
  <si>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</si>
  <si>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</si>
  <si>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</si>
  <si>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</si>
  <si>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</si>
  <si>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</si>
  <si>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</si>
  <si>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</si>
  <si>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</si>
  <si>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</si>
  <si>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</si>
  <si>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</si>
  <si>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</si>
  <si>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</si>
  <si>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</si>
  <si>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</si>
  <si>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</si>
  <si>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</si>
  <si>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</si>
  <si>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</si>
  <si>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</si>
  <si>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</si>
  <si>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</si>
  <si>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</si>
  <si>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</si>
  <si>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</si>
  <si>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</si>
  <si>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</si>
  <si>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</si>
  <si>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</si>
  <si>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</si>
  <si>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</si>
  <si>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</si>
  <si>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</si>
  <si>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</si>
  <si>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</si>
  <si>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</si>
  <si>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</si>
  <si>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</si>
  <si>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</si>
  <si>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</si>
  <si>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</si>
  <si>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</si>
  <si>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</si>
  <si>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</si>
  <si>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</si>
  <si>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</si>
  <si>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</si>
  <si>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</si>
  <si>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</si>
  <si>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</si>
  <si>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</si>
  <si>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</si>
  <si>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</si>
  <si>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</si>
  <si>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</si>
  <si>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</si>
  <si>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</si>
  <si>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</si>
  <si>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</si>
  <si>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</si>
  <si>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</si>
  <si>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</si>
  <si>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</si>
  <si>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</si>
  <si>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</si>
  <si>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</si>
  <si>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</si>
  <si>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</si>
  <si>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</si>
  <si>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</si>
  <si>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</si>
  <si>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</si>
  <si>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</si>
  <si>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</si>
  <si>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</si>
  <si>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</si>
  <si>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</si>
  <si>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</si>
  <si>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</si>
  <si>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</si>
  <si>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</si>
  <si>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</si>
  <si>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</si>
  <si>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</si>
  <si>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</si>
  <si>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</si>
  <si>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</si>
  <si>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</si>
  <si>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</si>
  <si>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</si>
  <si>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</si>
  <si>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</si>
  <si>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</si>
  <si>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</si>
  <si>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</si>
  <si>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</si>
  <si>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</si>
  <si>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</si>
  <si>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</si>
  <si>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</si>
  <si>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</si>
  <si>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</si>
  <si>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</si>
  <si>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</si>
  <si>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</si>
  <si>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</si>
  <si>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</si>
  <si>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</si>
  <si>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</si>
  <si>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</si>
  <si>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</si>
  <si>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</si>
  <si>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</si>
  <si>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</si>
  <si>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</si>
  <si>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</si>
  <si>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</si>
  <si>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</si>
  <si>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</si>
  <si>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</si>
  <si>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</si>
  <si>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</si>
  <si>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</si>
  <si>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</si>
  <si>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</si>
  <si>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</si>
  <si>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</si>
  <si>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</si>
  <si>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</si>
  <si>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</si>
  <si>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</si>
  <si>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</si>
  <si>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</si>
  <si>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</si>
  <si>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</si>
  <si>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</si>
  <si>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</si>
  <si>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</si>
  <si>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</si>
  <si>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</si>
  <si>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</si>
  <si>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</si>
  <si>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</si>
  <si>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</si>
  <si>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</si>
  <si>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</si>
  <si>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</si>
  <si>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</si>
  <si>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</si>
  <si>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</si>
  <si>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</si>
  <si>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</si>
  <si>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</si>
  <si>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</si>
  <si>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</si>
  <si>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</si>
  <si>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</si>
  <si>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</si>
  <si>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</si>
  <si>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</si>
  <si>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</si>
  <si>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</si>
  <si>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</si>
  <si>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</si>
  <si>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</si>
  <si>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</si>
  <si>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</si>
  <si>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</si>
  <si>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</si>
  <si>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</si>
  <si>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</si>
  <si>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</si>
  <si>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</si>
  <si>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</si>
  <si>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</si>
  <si>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</si>
  <si>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</si>
  <si>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</si>
  <si>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</si>
  <si>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</si>
  <si>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</si>
  <si>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</si>
  <si>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</si>
  <si>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</si>
  <si>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</si>
  <si>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</si>
  <si>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</si>
  <si>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</si>
  <si>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</si>
  <si>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</si>
  <si>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</si>
  <si>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</si>
  <si>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</si>
  <si>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</si>
  <si>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</si>
  <si>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</si>
  <si>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</si>
  <si>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</si>
  <si>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</si>
  <si>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</si>
  <si>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</si>
  <si>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</si>
  <si>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</si>
  <si>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</si>
  <si>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</si>
  <si>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</si>
  <si>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</si>
  <si>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</si>
  <si>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</si>
  <si>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</si>
  <si>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</si>
  <si>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</si>
  <si>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</si>
  <si>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</si>
  <si>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</si>
  <si>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</si>
  <si>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</si>
  <si>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</si>
  <si>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</si>
  <si>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</si>
  <si>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</si>
  <si>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</si>
  <si>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</si>
  <si>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</si>
  <si>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</si>
  <si>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</si>
  <si>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</si>
  <si>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</si>
  <si>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</si>
  <si>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</si>
  <si>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</si>
  <si>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</si>
  <si>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</si>
  <si>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</si>
  <si>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</si>
  <si>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</si>
  <si>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</si>
  <si>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</si>
  <si>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</si>
  <si>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</si>
  <si>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</si>
  <si>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</si>
  <si>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</si>
  <si>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</si>
  <si>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</si>
  <si>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</si>
  <si>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</si>
  <si>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</si>
  <si>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</si>
  <si>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</si>
  <si>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</si>
  <si>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</si>
  <si>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</si>
  <si>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</si>
  <si>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</si>
  <si>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</si>
  <si>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</si>
  <si>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</si>
  <si>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</si>
  <si>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</si>
  <si>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</si>
  <si>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</si>
  <si>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</si>
  <si>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</si>
  <si>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</si>
  <si>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</si>
  <si>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</si>
  <si>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</si>
  <si>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</si>
  <si>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</si>
  <si>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</si>
  <si>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</si>
  <si>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</si>
  <si>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</si>
  <si>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</si>
  <si>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</si>
  <si>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</si>
  <si>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</si>
  <si>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</si>
  <si>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</si>
  <si>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</si>
  <si>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</si>
  <si>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</si>
  <si>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</si>
  <si>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</si>
  <si>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</si>
  <si>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</si>
  <si>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</si>
  <si>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</si>
  <si>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</si>
  <si>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</si>
  <si>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</si>
  <si>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</si>
  <si>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</si>
  <si>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</si>
  <si>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</si>
  <si>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</si>
  <si>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</si>
  <si>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</si>
  <si>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</si>
  <si>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</si>
  <si>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</si>
  <si>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</si>
  <si>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</si>
  <si>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</si>
  <si>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</si>
  <si>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</si>
  <si>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</si>
  <si>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</si>
  <si>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</si>
  <si>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</si>
  <si>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</si>
  <si>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</si>
  <si>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</si>
  <si>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</si>
  <si>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</si>
  <si>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</si>
  <si>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</si>
  <si>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</si>
  <si>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</si>
  <si>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</si>
  <si>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</si>
  <si>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</si>
  <si>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</si>
  <si>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</si>
  <si>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</si>
  <si>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</si>
  <si>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</si>
  <si>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</si>
  <si>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</si>
  <si>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</si>
  <si>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</si>
  <si>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</si>
  <si>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</si>
  <si>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</si>
  <si>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</si>
  <si>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</si>
  <si>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</si>
  <si>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</si>
  <si>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</si>
  <si>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</si>
  <si>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</si>
  <si>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</si>
  <si>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</si>
  <si>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</si>
  <si>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</si>
  <si>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</si>
  <si>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</si>
  <si>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</si>
  <si>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</si>
  <si>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</si>
  <si>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</si>
  <si>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</si>
  <si>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</si>
  <si>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</si>
  <si>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</si>
  <si>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</si>
  <si>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</si>
  <si>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</si>
  <si>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</si>
  <si>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</si>
  <si>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</si>
  <si>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</si>
  <si>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</si>
  <si>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</si>
  <si>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</si>
  <si>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</si>
  <si>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</si>
  <si>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</si>
  <si>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</si>
  <si>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</si>
  <si>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</si>
  <si>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</si>
  <si>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</si>
  <si>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</si>
  <si>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</si>
  <si>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</si>
  <si>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</si>
  <si>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</si>
  <si>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</si>
  <si>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</si>
  <si>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</si>
  <si>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</si>
  <si>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</si>
  <si>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</si>
  <si>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</si>
  <si>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</si>
  <si>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</si>
  <si>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</si>
  <si>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</si>
  <si>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</si>
  <si>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</si>
  <si>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</si>
  <si>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</si>
  <si>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</si>
  <si>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</si>
  <si>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</si>
  <si>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</si>
  <si>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</si>
  <si>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</si>
  <si>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</si>
  <si>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</si>
  <si>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</si>
  <si>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</si>
  <si>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</si>
  <si>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</si>
  <si>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</si>
  <si>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</si>
  <si>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</si>
  <si>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</si>
  <si>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</si>
  <si>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</si>
  <si>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</si>
  <si>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</si>
  <si>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</si>
  <si>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</si>
  <si>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</si>
  <si>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</si>
  <si>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</si>
  <si>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</si>
  <si>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</si>
  <si>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</si>
  <si>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</si>
  <si>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</si>
  <si>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</si>
  <si>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</si>
  <si>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</si>
  <si>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</si>
  <si>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</si>
  <si>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</si>
  <si>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</si>
  <si>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</si>
  <si>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</si>
  <si>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</si>
  <si>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</si>
  <si>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</si>
  <si>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</si>
  <si>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</si>
  <si>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</si>
  <si>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</si>
  <si>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</si>
  <si>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</si>
  <si>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</si>
  <si>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</si>
  <si>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</si>
  <si>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</si>
  <si>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</si>
  <si>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</si>
  <si>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</si>
  <si>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</si>
  <si>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</si>
  <si>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</si>
  <si>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</si>
  <si>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</si>
  <si>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</si>
  <si>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</si>
  <si>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</si>
  <si>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</si>
  <si>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</si>
  <si>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</si>
  <si>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</si>
  <si>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</si>
  <si>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</si>
  <si>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</si>
  <si>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</si>
  <si>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</si>
  <si>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</si>
  <si>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</si>
  <si>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</si>
  <si>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</si>
  <si>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</si>
  <si>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</si>
  <si>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</si>
  <si>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</si>
  <si>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</si>
  <si>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</si>
  <si>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</si>
  <si>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</si>
  <si>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</si>
  <si>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</si>
  <si>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</si>
  <si>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</si>
  <si>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</si>
  <si>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</si>
  <si>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</si>
  <si>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</si>
  <si>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</si>
  <si>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</si>
  <si>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</si>
  <si>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</si>
  <si>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</si>
  <si>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</si>
  <si>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</si>
  <si>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</si>
  <si>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</si>
  <si>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</si>
  <si>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</si>
  <si>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</si>
  <si>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</si>
  <si>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</si>
  <si>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</si>
  <si>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</si>
  <si>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</si>
  <si>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</si>
  <si>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</si>
  <si>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</si>
  <si>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</si>
  <si>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</si>
  <si>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</si>
  <si>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</si>
  <si>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</si>
  <si>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</si>
  <si>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</si>
  <si>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</si>
  <si>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</si>
  <si>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</si>
  <si>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</si>
  <si>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</si>
  <si>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</si>
  <si>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</si>
  <si>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</si>
  <si>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</si>
  <si>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</si>
  <si>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</si>
  <si>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</si>
  <si>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</si>
  <si>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</si>
  <si>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</si>
  <si>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</si>
  <si>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</si>
  <si>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</si>
  <si>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</si>
  <si>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</si>
  <si>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</si>
  <si>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</si>
  <si>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</si>
  <si>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</si>
  <si>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</si>
  <si>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</si>
  <si>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</si>
  <si>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</si>
  <si>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</si>
  <si>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</si>
  <si>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</si>
  <si>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</si>
  <si>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</si>
  <si>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</si>
  <si>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</si>
  <si>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</si>
  <si>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</si>
  <si>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</si>
  <si>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</si>
  <si>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</si>
  <si>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</si>
  <si>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</si>
  <si>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</si>
  <si>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</si>
  <si>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</si>
  <si>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</si>
  <si>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</si>
  <si>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</si>
  <si>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</si>
  <si>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</si>
  <si>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</si>
  <si>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</si>
  <si>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</si>
  <si>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</si>
  <si>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</si>
  <si>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</si>
  <si>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</si>
  <si>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</si>
  <si>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</si>
  <si>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</si>
  <si>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</si>
  <si>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</si>
  <si>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</si>
  <si>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</si>
  <si>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</si>
  <si>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</si>
  <si>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</si>
  <si>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</si>
  <si>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</si>
  <si>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</si>
  <si>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</si>
  <si>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</si>
  <si>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</si>
  <si>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</si>
  <si>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</si>
  <si>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</si>
  <si>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</si>
  <si>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</si>
  <si>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</si>
  <si>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</si>
  <si>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</si>
  <si>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</si>
  <si>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</si>
  <si>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</si>
  <si>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</si>
  <si>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</si>
  <si>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</si>
  <si>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</si>
  <si>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</si>
  <si>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</si>
  <si>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</si>
  <si>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</si>
  <si>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</si>
  <si>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</si>
  <si>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</si>
  <si>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</si>
  <si>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</si>
  <si>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</si>
  <si>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</si>
  <si>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</si>
  <si>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</si>
  <si>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</si>
  <si>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</si>
  <si>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</si>
  <si>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</si>
  <si>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</si>
  <si>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</si>
  <si>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</si>
  <si>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</si>
  <si>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</si>
  <si>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</si>
  <si>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</si>
  <si>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</si>
  <si>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</si>
  <si>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</si>
  <si>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</si>
  <si>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</si>
  <si>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</si>
  <si>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</si>
  <si>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</si>
  <si>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</si>
  <si>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</si>
  <si>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</si>
  <si>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</si>
  <si>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</si>
  <si>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</si>
  <si>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</si>
  <si>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</si>
  <si>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</si>
  <si>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</si>
  <si>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</si>
  <si>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</si>
  <si>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</si>
  <si>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</si>
  <si>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</si>
  <si>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</si>
  <si>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</si>
  <si>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</si>
  <si>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</si>
  <si>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</si>
  <si>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</si>
  <si>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</si>
  <si>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</si>
  <si>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</si>
  <si>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</si>
  <si>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</si>
  <si>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</si>
  <si>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</si>
  <si>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</si>
  <si>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</si>
  <si>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</si>
  <si>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</si>
  <si>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</si>
  <si>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</si>
  <si>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</si>
  <si>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</si>
  <si>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</si>
  <si>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</si>
  <si>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</si>
  <si>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</si>
  <si>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</si>
  <si>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</si>
  <si>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</si>
  <si>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</si>
  <si>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</si>
  <si>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</si>
  <si>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</si>
  <si>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</si>
  <si>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</si>
  <si>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</si>
  <si>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</si>
  <si>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</si>
  <si>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</si>
  <si>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</si>
  <si>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</si>
  <si>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</si>
  <si>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</si>
  <si>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</si>
  <si>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</si>
  <si>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</si>
  <si>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</si>
  <si>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</si>
  <si>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</si>
  <si>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</si>
  <si>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</si>
  <si>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</si>
  <si>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</si>
  <si>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</si>
  <si>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</si>
  <si>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</si>
  <si>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</si>
  <si>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</si>
  <si>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</si>
  <si>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</si>
  <si>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</si>
  <si>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</si>
  <si>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</si>
  <si>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</si>
  <si>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</si>
  <si>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</si>
  <si>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</si>
  <si>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</si>
  <si>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</si>
  <si>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</si>
  <si>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</si>
  <si>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</si>
  <si>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</si>
  <si>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</si>
  <si>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</si>
  <si>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</si>
  <si>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</si>
  <si>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</si>
  <si>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</si>
  <si>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</si>
  <si>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</si>
  <si>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</si>
  <si>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</si>
  <si>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</si>
  <si>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</si>
  <si>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</si>
  <si>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</si>
  <si>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</si>
  <si>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</si>
  <si>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</si>
  <si>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</si>
  <si>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</si>
  <si>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</si>
  <si>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</si>
  <si>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</si>
  <si>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</si>
  <si>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</si>
  <si>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</si>
  <si>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</si>
  <si>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</si>
  <si>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</si>
  <si>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</si>
  <si>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</si>
  <si>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</si>
  <si>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</si>
  <si>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</si>
  <si>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</si>
  <si>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</si>
  <si>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</si>
  <si>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</si>
  <si>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</si>
  <si>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</si>
  <si>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</si>
  <si>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</si>
  <si>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</si>
  <si>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</si>
  <si>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</si>
  <si>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</si>
  <si>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</si>
  <si>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</si>
  <si>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</si>
  <si>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</si>
  <si>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</si>
  <si>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</si>
  <si>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</si>
  <si>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</si>
  <si>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</si>
  <si>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</si>
  <si>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</si>
  <si>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</si>
  <si>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</si>
  <si>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</si>
  <si>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</si>
  <si>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</si>
  <si>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</si>
  <si>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</si>
  <si>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</si>
  <si>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</si>
  <si>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</si>
  <si>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</si>
  <si>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</si>
  <si>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</si>
  <si>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</si>
  <si>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</si>
  <si>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</si>
  <si>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</si>
  <si>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</si>
  <si>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</si>
  <si>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</si>
  <si>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</si>
  <si>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</si>
  <si>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</si>
  <si>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</si>
  <si>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</si>
  <si>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</si>
  <si>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</si>
  <si>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</si>
  <si>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</si>
  <si>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</si>
  <si>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</si>
  <si>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</si>
  <si>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</si>
  <si>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</si>
  <si>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</si>
  <si>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</si>
  <si>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</si>
  <si>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</si>
  <si>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</si>
  <si>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</si>
  <si>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</si>
  <si>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</si>
  <si>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</si>
  <si>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</si>
  <si>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</si>
  <si>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</si>
  <si>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</si>
  <si>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</si>
  <si>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</si>
  <si>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</si>
  <si>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</si>
  <si>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</si>
  <si>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</si>
  <si>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</si>
  <si>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</si>
  <si>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</si>
  <si>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</si>
  <si>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</si>
  <si>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</si>
  <si>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</si>
  <si>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</si>
  <si>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</si>
  <si>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</si>
  <si>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</si>
  <si>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</si>
  <si>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</si>
  <si>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</si>
  <si>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</si>
  <si>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</si>
  <si>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</si>
  <si>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</si>
  <si>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</si>
  <si>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</si>
  <si>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</si>
  <si>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</si>
  <si>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</si>
  <si>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</si>
  <si>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</si>
  <si>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</si>
  <si>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</si>
  <si>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</si>
  <si>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</si>
  <si>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</si>
  <si>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</si>
  <si>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</si>
  <si>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</si>
  <si>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</si>
  <si>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</si>
  <si>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</si>
  <si>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</si>
  <si>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</si>
  <si>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</si>
  <si>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</si>
  <si>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</si>
  <si>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</si>
  <si>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</si>
  <si>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</si>
  <si>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</si>
  <si>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</si>
  <si>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</si>
  <si>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</si>
  <si>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</si>
  <si>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</si>
  <si>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</si>
  <si>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</si>
  <si>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</si>
  <si>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</si>
  <si>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</si>
  <si>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</si>
  <si>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</si>
  <si>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</si>
  <si>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</si>
  <si>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</si>
  <si>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</si>
  <si>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</si>
  <si>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</si>
  <si>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</si>
  <si>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</si>
  <si>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</si>
  <si>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</si>
  <si>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</si>
  <si>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</si>
  <si>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</si>
  <si>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</si>
  <si>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</si>
  <si>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</si>
  <si>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</si>
  <si>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</si>
  <si>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</si>
  <si>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</si>
  <si>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</si>
  <si>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</si>
  <si>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</si>
  <si>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</si>
  <si>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</si>
  <si>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</si>
  <si>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</si>
  <si>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</si>
  <si>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</si>
  <si>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</si>
  <si>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</si>
  <si>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</si>
  <si>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</si>
  <si>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</si>
  <si>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</si>
  <si>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</si>
  <si>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</si>
  <si>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</si>
  <si>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</si>
  <si>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</si>
  <si>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</si>
  <si>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</si>
  <si>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</si>
  <si>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</si>
  <si>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</si>
  <si>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</si>
  <si>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</si>
  <si>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</si>
  <si>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</si>
  <si>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</si>
  <si>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</si>
  <si>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</si>
  <si>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</si>
  <si>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</si>
  <si>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</si>
  <si>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</si>
  <si>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</si>
  <si>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</si>
  <si>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</si>
  <si>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</si>
  <si>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</si>
  <si>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</si>
  <si>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</si>
  <si>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</si>
  <si>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</si>
  <si>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</si>
  <si>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</si>
  <si>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</si>
  <si>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</si>
  <si>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</si>
  <si>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</si>
  <si>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</si>
  <si>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</si>
  <si>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</si>
  <si>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</si>
  <si>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</si>
  <si>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</si>
  <si>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</si>
  <si>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</si>
  <si>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</si>
  <si>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</si>
  <si>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</si>
  <si>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</si>
  <si>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</si>
  <si>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</si>
  <si>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</si>
  <si>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</si>
  <si>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</si>
  <si>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</si>
  <si>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</si>
  <si>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</si>
  <si>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</si>
  <si>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</si>
  <si>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</si>
  <si>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</si>
  <si>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</si>
  <si>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</si>
  <si>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</si>
  <si>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</si>
  <si>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</si>
  <si>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</si>
  <si>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</si>
  <si>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</si>
  <si>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</si>
  <si>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</si>
  <si>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</si>
  <si>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</si>
  <si>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</si>
  <si>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</si>
  <si>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</si>
  <si>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</si>
  <si>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</si>
  <si>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</si>
  <si>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</si>
  <si>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</si>
  <si>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</si>
  <si>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</si>
  <si>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</si>
  <si>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</si>
  <si>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</si>
  <si>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</si>
  <si>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</si>
  <si>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</si>
  <si>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</si>
  <si>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</si>
  <si>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</si>
  <si>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</si>
  <si>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</si>
  <si>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</si>
  <si>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</si>
  <si>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</si>
  <si>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</si>
  <si>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</si>
  <si>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</si>
  <si>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</si>
  <si>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</si>
  <si>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</si>
  <si>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</si>
  <si>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</si>
  <si>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</si>
  <si>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</si>
  <si>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</si>
  <si>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</si>
  <si>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</si>
  <si>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</si>
  <si>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</si>
  <si>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</si>
  <si>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</si>
  <si>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</si>
  <si>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</si>
  <si>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</si>
  <si>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</si>
  <si>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</si>
  <si>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</si>
  <si>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</si>
  <si>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</si>
  <si>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</si>
  <si>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</si>
  <si>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</si>
  <si>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</si>
  <si>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</si>
  <si>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</si>
  <si>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</si>
  <si>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</si>
  <si>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</si>
  <si>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</si>
  <si>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</si>
  <si>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</si>
  <si>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</si>
  <si>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</si>
  <si>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</si>
  <si>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</si>
  <si>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</si>
  <si>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</si>
  <si>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</si>
  <si>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</si>
  <si>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</si>
  <si>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</si>
  <si>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</si>
  <si>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</si>
  <si>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</si>
  <si>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</si>
  <si>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</si>
  <si>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</si>
  <si>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</si>
  <si>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</si>
  <si>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</si>
  <si>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</si>
  <si>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</si>
  <si>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</si>
  <si>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</si>
  <si>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</si>
  <si>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</si>
  <si>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</si>
  <si>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</si>
  <si>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</si>
  <si>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</si>
  <si>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</si>
  <si>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</si>
  <si>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</si>
  <si>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</si>
  <si>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</si>
  <si>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</si>
  <si>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</si>
  <si>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</si>
  <si>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</si>
  <si>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</si>
  <si>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</si>
  <si>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</si>
  <si>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</si>
  <si>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</si>
  <si>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</si>
  <si>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</si>
  <si>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</si>
  <si>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</si>
  <si>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</si>
  <si>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</si>
  <si>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</si>
  <si>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</si>
  <si>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</si>
  <si>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</si>
  <si>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</si>
  <si>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</si>
  <si>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</si>
  <si>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</si>
  <si>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</si>
  <si>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</si>
  <si>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</si>
  <si>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</si>
  <si>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</si>
  <si>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</si>
  <si>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</si>
  <si>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</si>
  <si>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</si>
  <si>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</si>
  <si>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</si>
  <si>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</si>
  <si>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</si>
  <si>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</si>
  <si>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</si>
  <si>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</si>
  <si>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</si>
  <si>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</si>
  <si>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</si>
  <si>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</si>
  <si>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</si>
  <si>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</si>
  <si>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</si>
  <si>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</si>
  <si>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</si>
  <si>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</si>
  <si>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</si>
  <si>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</si>
  <si>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</si>
  <si>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</si>
  <si>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</si>
  <si>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</si>
  <si>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</si>
  <si>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</si>
  <si>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</si>
  <si>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</si>
  <si>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</si>
  <si>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</si>
  <si>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</si>
  <si>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</si>
  <si>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</si>
  <si>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</si>
  <si>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</si>
  <si>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</si>
  <si>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</si>
  <si>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</si>
  <si>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</si>
  <si>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</si>
  <si>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</si>
  <si>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</si>
  <si>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</si>
  <si>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</si>
  <si>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</si>
  <si>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</si>
  <si>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</si>
  <si>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</si>
  <si>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</si>
  <si>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</si>
  <si>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</si>
  <si>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</si>
  <si>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</si>
  <si>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</si>
  <si>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</si>
  <si>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</si>
  <si>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</si>
  <si>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</si>
  <si>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</si>
  <si>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</si>
  <si>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</si>
  <si>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</si>
  <si>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</si>
  <si>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</si>
  <si>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</si>
  <si>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</si>
  <si>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</si>
  <si>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</si>
  <si>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</si>
  <si>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</si>
  <si>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</si>
  <si>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</si>
  <si>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</si>
  <si>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</si>
  <si>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</si>
  <si>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</si>
  <si>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</si>
  <si>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</si>
  <si>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</si>
  <si>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</si>
  <si>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</si>
  <si>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</si>
  <si>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</si>
  <si>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</si>
  <si>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</si>
  <si>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</si>
  <si>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</si>
  <si>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</si>
  <si>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</si>
  <si>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</si>
  <si>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</si>
  <si>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</si>
  <si>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</si>
  <si>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</si>
  <si>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</si>
  <si>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</si>
  <si>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</si>
  <si>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</si>
  <si>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</si>
  <si>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</si>
  <si>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</si>
  <si>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</si>
  <si>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</si>
  <si>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</si>
  <si>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</si>
  <si>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</si>
  <si>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</si>
  <si>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</si>
  <si>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</si>
  <si>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</si>
  <si>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</si>
  <si>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</si>
  <si>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</si>
  <si>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</si>
  <si>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</si>
  <si>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</si>
  <si>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</si>
  <si>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</si>
  <si>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</si>
  <si>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</si>
  <si>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</si>
  <si>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</si>
  <si>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</si>
  <si>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</si>
  <si>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</si>
  <si>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</si>
  <si>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</si>
  <si>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</si>
  <si>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</si>
  <si>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</si>
  <si>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</si>
  <si>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</si>
  <si>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</si>
  <si>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</si>
  <si>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</si>
  <si>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</si>
  <si>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</si>
  <si>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</si>
  <si>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</si>
  <si>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</si>
  <si>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</si>
  <si>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</si>
  <si>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</si>
  <si>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</si>
  <si>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</si>
  <si>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</si>
  <si>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</si>
  <si>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</si>
  <si>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</si>
  <si>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</si>
  <si>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</si>
  <si>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</si>
  <si>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</si>
  <si>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</si>
  <si>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</si>
  <si>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</si>
  <si>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</si>
  <si>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</si>
  <si>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</si>
  <si>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</si>
  <si>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</si>
  <si>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</si>
  <si>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</si>
  <si>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</si>
  <si>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</si>
  <si>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</si>
  <si>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</si>
  <si>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</si>
  <si>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</si>
  <si>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</si>
  <si>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</si>
  <si>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</si>
  <si>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</si>
  <si>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</si>
  <si>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</si>
  <si>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</si>
  <si>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</si>
  <si>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</si>
  <si>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</si>
  <si>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</si>
  <si>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</si>
  <si>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</si>
  <si>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</si>
  <si>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</si>
  <si>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</si>
  <si>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</si>
  <si>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</si>
  <si>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</si>
  <si>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</si>
  <si>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</si>
  <si>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</si>
  <si>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</si>
  <si>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</si>
  <si>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</si>
  <si>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</si>
  <si>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</si>
  <si>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</si>
  <si>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</si>
  <si>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</si>
  <si>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</si>
  <si>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</si>
  <si>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</si>
  <si>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</si>
  <si>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</si>
  <si>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</si>
  <si>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</si>
  <si>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</si>
  <si>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</si>
  <si>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</si>
  <si>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</si>
  <si>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</si>
  <si>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</si>
  <si>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</si>
  <si>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</si>
  <si>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</si>
  <si>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</si>
  <si>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</si>
  <si>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</si>
  <si>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</si>
  <si>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</si>
  <si>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</si>
  <si>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</si>
  <si>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</si>
  <si>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</si>
  <si>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</si>
  <si>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</si>
  <si>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</si>
  <si>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</si>
  <si>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</si>
  <si>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</si>
  <si>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</si>
  <si>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</si>
  <si>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</si>
  <si>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</si>
  <si>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</si>
  <si>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</si>
  <si>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</si>
  <si>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</si>
  <si>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</si>
  <si>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</si>
  <si>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</si>
  <si>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</si>
  <si>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</si>
  <si>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</si>
  <si>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</si>
  <si>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</si>
  <si>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</si>
  <si>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</si>
  <si>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</si>
  <si>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</si>
  <si>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</si>
  <si>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</si>
  <si>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</si>
  <si>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</si>
  <si>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</si>
  <si>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</si>
  <si>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</si>
  <si>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</si>
  <si>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</si>
  <si>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</si>
  <si>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</si>
  <si>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</si>
  <si>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</si>
  <si>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</si>
  <si>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</si>
  <si>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</si>
  <si>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</si>
  <si>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</si>
  <si>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</si>
  <si>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</si>
  <si>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</si>
  <si>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</si>
  <si>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</si>
  <si>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</si>
  <si>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</si>
  <si>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</si>
  <si>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</si>
  <si>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</si>
  <si>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</si>
  <si>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</si>
  <si>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</si>
  <si>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</si>
  <si>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</si>
  <si>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</si>
  <si>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</si>
  <si>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</si>
  <si>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</si>
  <si>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</si>
  <si>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</si>
  <si>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</si>
  <si>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</si>
  <si>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</si>
  <si>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</si>
  <si>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</si>
  <si>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</si>
  <si>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</si>
  <si>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</si>
  <si>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</si>
  <si>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</si>
  <si>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</si>
  <si>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</si>
  <si>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</si>
  <si>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</si>
  <si>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</si>
  <si>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</si>
  <si>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</si>
  <si>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</si>
  <si>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</si>
  <si>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</si>
  <si>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</si>
  <si>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</si>
  <si>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</si>
  <si>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</si>
  <si>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</si>
  <si>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</si>
  <si>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</si>
  <si>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</si>
  <si>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</si>
  <si>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</si>
  <si>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</si>
  <si>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</si>
  <si>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</si>
  <si>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</si>
  <si>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</si>
  <si>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</si>
  <si>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</si>
  <si>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</si>
  <si>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</si>
  <si>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</si>
  <si>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</si>
  <si>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</si>
  <si>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</si>
  <si>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</si>
  <si>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</si>
  <si>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</si>
  <si>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</si>
  <si>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</si>
  <si>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</si>
  <si>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</si>
  <si>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</si>
  <si>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</si>
  <si>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</si>
  <si>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</si>
  <si>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</si>
  <si>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</si>
  <si>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</si>
  <si>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</si>
  <si>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</si>
  <si>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</si>
  <si>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</si>
  <si>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</si>
  <si>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</si>
  <si>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</si>
  <si>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</si>
  <si>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</si>
  <si>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</si>
  <si>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</si>
  <si>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</si>
  <si>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</si>
  <si>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</si>
  <si>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</si>
  <si>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</si>
  <si>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</si>
  <si>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</si>
  <si>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</si>
  <si>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</si>
  <si>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</si>
  <si>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</si>
  <si>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</si>
  <si>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</si>
  <si>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</si>
  <si>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</si>
  <si>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</si>
  <si>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</si>
  <si>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</si>
  <si>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</si>
  <si>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</si>
  <si>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</si>
  <si>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</si>
  <si>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</si>
  <si>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</si>
  <si>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</si>
  <si>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</si>
  <si>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</si>
  <si>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</si>
  <si>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</si>
  <si>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</si>
  <si>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</si>
  <si>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</si>
  <si>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</si>
  <si>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</si>
  <si>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</si>
  <si>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</si>
  <si>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</si>
  <si>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</si>
  <si>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</si>
  <si>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</si>
  <si>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</si>
  <si>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</si>
  <si>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</si>
  <si>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</si>
  <si>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</si>
  <si>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</si>
  <si>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</si>
  <si>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</si>
  <si>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</si>
  <si>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</si>
  <si>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</si>
  <si>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</si>
  <si>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</si>
  <si>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</si>
  <si>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</si>
  <si>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</si>
  <si>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</si>
  <si>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</si>
  <si>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</si>
  <si>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</si>
  <si>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</si>
  <si>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</si>
  <si>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</si>
  <si>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</si>
  <si>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</si>
  <si>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</si>
  <si>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</si>
  <si>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</si>
  <si>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</si>
  <si>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</si>
  <si>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</si>
  <si>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</si>
  <si>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</si>
  <si>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</si>
  <si>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</si>
  <si>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</si>
  <si>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</si>
  <si>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</si>
  <si>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</si>
  <si>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</si>
  <si>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</si>
  <si>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</si>
  <si>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</si>
  <si>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</si>
  <si>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</si>
  <si>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</si>
  <si>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</si>
  <si>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</si>
  <si>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</si>
  <si>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</si>
  <si>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</si>
  <si>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</si>
  <si>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</si>
  <si>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</si>
  <si>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</si>
  <si>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</si>
  <si>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</si>
  <si>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</si>
  <si>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</si>
  <si>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</si>
  <si>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</si>
  <si>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</si>
  <si>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</si>
  <si>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</si>
  <si>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</si>
  <si>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</si>
  <si>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</si>
  <si>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</si>
  <si>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</si>
  <si>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</si>
  <si>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</si>
  <si>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</si>
  <si>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</si>
  <si>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</si>
  <si>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</si>
  <si>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</si>
  <si>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</si>
  <si>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</si>
  <si>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</si>
  <si>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</si>
  <si>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</si>
  <si>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</si>
  <si>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</si>
  <si>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</si>
  <si>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</si>
  <si>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</si>
  <si>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</si>
  <si>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</si>
  <si>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</si>
  <si>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</si>
  <si>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</si>
  <si>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</si>
  <si>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</si>
  <si>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</si>
  <si>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</si>
  <si>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</si>
  <si>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</si>
  <si>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</si>
  <si>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</si>
  <si>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</si>
  <si>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</si>
  <si>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</si>
  <si>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</si>
  <si>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</si>
  <si>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</si>
  <si>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</si>
  <si>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</si>
  <si>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</si>
  <si>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</si>
  <si>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</si>
  <si>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</si>
  <si>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</si>
  <si>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</si>
  <si>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</si>
  <si>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</si>
  <si>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</si>
  <si>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</si>
  <si>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</si>
  <si>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</si>
  <si>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</si>
  <si>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</si>
  <si>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</si>
  <si>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</si>
  <si>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</si>
  <si>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</si>
  <si>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</si>
  <si>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</si>
  <si>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</si>
  <si>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</si>
  <si>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</si>
  <si>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</si>
  <si>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</si>
  <si>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</si>
  <si>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</si>
  <si>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</si>
  <si>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</si>
  <si>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</si>
  <si>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</si>
  <si>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</si>
  <si>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</si>
  <si>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</si>
  <si>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</si>
  <si>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</si>
  <si>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</si>
  <si>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</si>
  <si>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</si>
  <si>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</si>
  <si>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</si>
  <si>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</si>
  <si>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</si>
  <si>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</si>
  <si>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</si>
  <si>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</si>
  <si>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</si>
  <si>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</si>
  <si>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</si>
  <si>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</si>
  <si>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</si>
  <si>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</si>
  <si>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</si>
  <si>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</si>
  <si>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</si>
  <si>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</si>
  <si>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</si>
  <si>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</si>
  <si>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</si>
  <si>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</si>
  <si>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</si>
  <si>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</si>
  <si>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</si>
  <si>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</si>
  <si>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</si>
  <si>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</si>
  <si>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</si>
  <si>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</si>
  <si>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</si>
  <si>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</si>
  <si>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</si>
  <si>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</si>
  <si>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</si>
  <si>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</si>
  <si>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</si>
  <si>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</si>
  <si>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</si>
  <si>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</si>
  <si>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</si>
  <si>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</si>
  <si>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</si>
  <si>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</si>
  <si>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</si>
  <si>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</si>
  <si>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</si>
  <si>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</si>
  <si>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</si>
  <si>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</si>
  <si>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</si>
  <si>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</si>
  <si>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</si>
  <si>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</si>
  <si>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</si>
  <si>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</si>
  <si>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</si>
  <si>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</si>
  <si>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</si>
  <si>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</si>
  <si>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</si>
  <si>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</si>
  <si>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</si>
  <si>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</si>
  <si>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</si>
  <si>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</si>
  <si>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</si>
  <si>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</si>
  <si>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</si>
  <si>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</si>
  <si>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</si>
  <si>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</si>
  <si>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</si>
  <si>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</si>
  <si>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</si>
  <si>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</si>
  <si>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</si>
  <si>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</si>
  <si>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</si>
  <si>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</si>
  <si>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</si>
  <si>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</si>
  <si>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</si>
  <si>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</si>
  <si>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</si>
  <si>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</si>
  <si>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</si>
  <si>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</si>
  <si>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</si>
  <si>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</si>
  <si>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</si>
  <si>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</si>
  <si>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</si>
  <si>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</si>
  <si>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</si>
  <si>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</si>
  <si>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</si>
  <si>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</si>
  <si>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</si>
  <si>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</si>
  <si>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</si>
  <si>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</si>
  <si>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</si>
  <si>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</si>
  <si>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</si>
  <si>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</si>
  <si>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</si>
  <si>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</si>
  <si>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</si>
  <si>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</si>
  <si>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</si>
  <si>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</si>
  <si>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</si>
  <si>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</si>
  <si>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</si>
  <si>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</si>
  <si>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</si>
  <si>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</si>
  <si>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</si>
  <si>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</si>
  <si>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</si>
  <si>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</si>
  <si>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</si>
  <si>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</si>
  <si>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</si>
  <si>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</si>
  <si>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</si>
  <si>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</si>
  <si>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</si>
  <si>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</si>
  <si>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</si>
  <si>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</si>
  <si>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</si>
  <si>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</si>
  <si>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</si>
  <si>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</si>
  <si>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</si>
  <si>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</si>
  <si>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</si>
  <si>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</si>
  <si>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</si>
  <si>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</si>
  <si>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</si>
  <si>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</si>
  <si>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</si>
  <si>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</si>
  <si>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</si>
  <si>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</si>
  <si>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</si>
  <si>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</si>
  <si>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</si>
  <si>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</si>
  <si>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</si>
  <si>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</si>
  <si>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</si>
  <si>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</si>
  <si>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</si>
  <si>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</si>
  <si>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</si>
  <si>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</si>
  <si>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</si>
  <si>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</si>
  <si>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</si>
  <si>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</si>
  <si>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</si>
  <si>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</si>
  <si>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</si>
  <si>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</si>
  <si>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</si>
  <si>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</si>
  <si>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</si>
  <si>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</si>
  <si>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</si>
  <si>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</si>
  <si>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</si>
  <si>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</si>
  <si>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</si>
  <si>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</si>
  <si>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</si>
  <si>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</si>
  <si>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</si>
  <si>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</si>
  <si>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</si>
  <si>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</si>
  <si>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</si>
  <si>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</si>
  <si>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</si>
  <si>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</si>
  <si>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</si>
  <si>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</si>
  <si>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</si>
  <si>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</si>
  <si>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</si>
  <si>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</si>
  <si>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</si>
  <si>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</si>
  <si>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</si>
  <si>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</si>
  <si>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</si>
  <si>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</si>
  <si>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</si>
  <si>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</si>
  <si>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</si>
  <si>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</si>
  <si>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</si>
  <si>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</si>
  <si>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</si>
  <si>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</si>
  <si>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</si>
  <si>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</si>
  <si>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</si>
  <si>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</si>
  <si>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</si>
  <si>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</si>
  <si>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</si>
  <si>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</si>
  <si>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</si>
  <si>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</si>
  <si>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</si>
  <si>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</si>
  <si>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</si>
  <si>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</si>
  <si>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</si>
  <si>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</si>
  <si>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</si>
  <si>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</si>
  <si>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</si>
  <si>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</si>
  <si>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</si>
  <si>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</si>
  <si>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</si>
  <si>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</si>
  <si>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</si>
  <si>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</si>
  <si>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</si>
  <si>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</si>
  <si>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</si>
  <si>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</si>
  <si>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</si>
  <si>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</si>
  <si>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</si>
  <si>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</si>
  <si>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</si>
  <si>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</si>
  <si>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</si>
  <si>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</si>
  <si>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</si>
  <si>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</si>
  <si>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</si>
  <si>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</si>
  <si>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</si>
  <si>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</si>
  <si>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</si>
  <si>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</si>
  <si>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</si>
  <si>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</si>
  <si>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</si>
  <si>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</si>
  <si>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</si>
  <si>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</si>
  <si>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</si>
  <si>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</si>
  <si>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</si>
  <si>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</si>
  <si>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</si>
  <si>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</si>
  <si>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</si>
  <si>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</si>
  <si>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</si>
  <si>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</si>
  <si>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</si>
  <si>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</si>
  <si>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</si>
  <si>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</si>
  <si>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</si>
  <si>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</si>
  <si>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</si>
  <si>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</si>
  <si>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</si>
  <si>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</si>
  <si>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</si>
  <si>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</si>
  <si>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</si>
  <si>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</si>
  <si>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</si>
  <si>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</si>
  <si>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</si>
  <si>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</si>
  <si>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</si>
  <si>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</si>
  <si>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</si>
  <si>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</si>
  <si>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</si>
  <si>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</si>
  <si>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</si>
  <si>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</si>
  <si>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</si>
  <si>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</si>
  <si>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</si>
  <si>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</si>
  <si>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</si>
  <si>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</si>
  <si>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</si>
  <si>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</si>
  <si>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</si>
  <si>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</si>
  <si>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</si>
  <si>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</si>
  <si>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</si>
  <si>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</si>
  <si>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</si>
  <si>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</si>
  <si>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</si>
  <si>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</si>
  <si>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</si>
  <si>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</si>
  <si>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</si>
  <si>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</si>
  <si>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</si>
  <si>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</si>
  <si>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</si>
  <si>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</si>
  <si>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</si>
  <si>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</si>
  <si>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</si>
  <si>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</si>
  <si>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</si>
  <si>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</si>
  <si>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</si>
  <si>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</si>
  <si>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</si>
  <si>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</si>
  <si>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</si>
  <si>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</si>
  <si>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</si>
  <si>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</si>
  <si>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</si>
  <si>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</si>
  <si>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</si>
  <si>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</si>
  <si>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</si>
  <si>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</si>
  <si>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</si>
  <si>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</si>
  <si>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</si>
  <si>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</si>
  <si>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</si>
  <si>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</si>
  <si>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</si>
  <si>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</si>
  <si>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</si>
  <si>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</si>
  <si>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</si>
  <si>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</si>
  <si>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</si>
  <si>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</si>
  <si>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</si>
  <si>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</si>
  <si>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</si>
  <si>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</si>
  <si>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</si>
  <si>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</si>
  <si>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</si>
  <si>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</si>
  <si>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</si>
  <si>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</si>
  <si>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</si>
  <si>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</si>
  <si>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</si>
  <si>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</si>
  <si>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</si>
  <si>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</si>
  <si>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</si>
  <si>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</si>
  <si>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</si>
  <si>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</si>
  <si>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</si>
  <si>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</si>
  <si>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</si>
  <si>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</si>
  <si>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</si>
  <si>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</si>
  <si>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</si>
  <si>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</si>
  <si>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</si>
  <si>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</si>
  <si>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</si>
  <si>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</si>
  <si>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</si>
  <si>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</si>
  <si>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</si>
  <si>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</si>
  <si>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</si>
  <si>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</si>
  <si>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</si>
  <si>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</si>
  <si>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</si>
  <si>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</si>
  <si>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</si>
  <si>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</si>
  <si>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</si>
  <si>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</si>
  <si>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</si>
  <si>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</si>
  <si>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</si>
  <si>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</si>
  <si>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</si>
  <si>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</si>
  <si>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</si>
  <si>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</si>
  <si>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</si>
  <si>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</si>
  <si>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</si>
  <si>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</si>
  <si>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</si>
  <si>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</si>
  <si>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</si>
  <si>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</si>
  <si>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</si>
  <si>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</si>
  <si>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</si>
  <si>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</si>
  <si>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</si>
  <si>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</si>
  <si>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</si>
  <si>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</si>
  <si>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</si>
  <si>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</si>
  <si>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</si>
  <si>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</si>
  <si>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</si>
  <si>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</si>
  <si>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</si>
  <si>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</si>
  <si>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</si>
  <si>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</si>
  <si>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</si>
  <si>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</si>
  <si>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</si>
  <si>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</si>
  <si>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</si>
  <si>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</si>
  <si>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</si>
  <si>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</si>
  <si>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</si>
  <si>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</si>
  <si>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</si>
  <si>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</si>
  <si>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</si>
  <si>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</si>
  <si>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</si>
  <si>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</si>
  <si>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</si>
  <si>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</si>
  <si>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</si>
  <si>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</si>
  <si>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</si>
  <si>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</si>
  <si>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</si>
  <si>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</si>
  <si>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</si>
  <si>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</si>
  <si>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</si>
  <si>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</si>
  <si>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</si>
  <si>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</si>
  <si>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</si>
  <si>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</si>
  <si>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</si>
  <si>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</si>
  <si>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</si>
  <si>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</si>
  <si>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</si>
  <si>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</si>
  <si>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</si>
  <si>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</si>
  <si>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</si>
  <si>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</si>
  <si>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</si>
  <si>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</si>
  <si>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</si>
  <si>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</si>
  <si>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</si>
  <si>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</si>
  <si>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</si>
  <si>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</si>
  <si>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</si>
  <si>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</si>
  <si>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</si>
  <si>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</si>
  <si>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</si>
  <si>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</si>
  <si>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</si>
  <si>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</si>
  <si>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</si>
  <si>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</si>
  <si>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</si>
  <si>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</si>
  <si>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</si>
  <si>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</si>
  <si>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</si>
  <si>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</si>
  <si>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</si>
  <si>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</si>
  <si>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</si>
  <si>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</si>
  <si>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</si>
  <si>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</si>
  <si>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</si>
  <si>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</si>
  <si>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</si>
  <si>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</si>
  <si>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</si>
  <si>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</si>
  <si>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</si>
  <si>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</si>
  <si>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</si>
  <si>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</si>
  <si>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</si>
  <si>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</si>
  <si>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</si>
  <si>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</si>
  <si>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</si>
  <si>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</si>
  <si>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</si>
  <si>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</si>
  <si>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</si>
  <si>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</si>
  <si>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</si>
  <si>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</si>
  <si>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</si>
  <si>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</si>
  <si>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</si>
  <si>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</si>
  <si>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</si>
  <si>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</si>
  <si>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</si>
  <si>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</si>
  <si>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</si>
  <si>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</si>
  <si>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</si>
  <si>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</si>
  <si>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</si>
  <si>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</si>
  <si>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</si>
  <si>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</si>
  <si>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</si>
  <si>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</si>
  <si>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</si>
  <si>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</si>
  <si>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</si>
  <si>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</si>
  <si>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</si>
  <si>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</si>
  <si>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</si>
  <si>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</si>
  <si>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</si>
  <si>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</si>
  <si>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</si>
  <si>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</si>
  <si>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</si>
  <si>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</si>
  <si>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</si>
  <si>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</si>
  <si>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</si>
  <si>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</si>
  <si>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</si>
  <si>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</si>
  <si>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</si>
  <si>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</si>
  <si>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</si>
  <si>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</si>
  <si>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</si>
  <si>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</si>
  <si>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</si>
  <si>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</si>
  <si>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</si>
  <si>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</si>
  <si>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</si>
  <si>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</si>
  <si>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</si>
  <si>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</si>
  <si>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</si>
  <si>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</si>
  <si>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</si>
  <si>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</si>
  <si>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</si>
  <si>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</si>
  <si>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</si>
  <si>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</si>
  <si>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</si>
  <si>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</si>
  <si>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</si>
  <si>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</si>
  <si>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</si>
  <si>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</si>
  <si>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</si>
  <si>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</si>
  <si>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</si>
  <si>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</si>
  <si>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</si>
  <si>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</si>
  <si>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</si>
  <si>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</si>
  <si>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</si>
  <si>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</si>
  <si>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</si>
  <si>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</si>
  <si>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</si>
  <si>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</si>
  <si>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</si>
  <si>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</si>
  <si>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</si>
  <si>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</si>
  <si>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</si>
  <si>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</si>
  <si>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</si>
  <si>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</si>
  <si>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</si>
  <si>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</si>
  <si>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</si>
  <si>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</si>
  <si>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</si>
  <si>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</si>
  <si>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</si>
  <si>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</si>
  <si>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</si>
  <si>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</si>
  <si>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</si>
  <si>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</si>
  <si>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</si>
  <si>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</si>
  <si>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</si>
  <si>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</si>
  <si>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</si>
  <si>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</si>
  <si>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</si>
  <si>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</si>
  <si>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</si>
  <si>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</si>
  <si>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</si>
  <si>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</si>
  <si>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</si>
  <si>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</si>
  <si>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</si>
  <si>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</si>
  <si>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</si>
  <si>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</si>
  <si>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</si>
  <si>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</si>
  <si>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</si>
  <si>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</si>
  <si>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</si>
  <si>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</si>
  <si>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</si>
  <si>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</si>
  <si>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</si>
  <si>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</si>
  <si>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</si>
  <si>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</si>
  <si>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</si>
  <si>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</si>
  <si>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</si>
  <si>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</si>
  <si>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</si>
  <si>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</si>
  <si>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</si>
  <si>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</si>
  <si>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</si>
  <si>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</si>
  <si>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</si>
  <si>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</si>
  <si>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</si>
  <si>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</si>
  <si>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</si>
  <si>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</si>
  <si>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</si>
  <si>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</si>
  <si>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</si>
  <si>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</si>
  <si>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</si>
  <si>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</si>
  <si>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</si>
  <si>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</si>
  <si>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</si>
  <si>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</si>
  <si>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</si>
  <si>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</si>
  <si>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</si>
  <si>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</si>
  <si>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</si>
  <si>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</si>
  <si>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</si>
  <si>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</si>
  <si>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</si>
  <si>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</si>
  <si>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</si>
  <si>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</si>
  <si>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</si>
  <si>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</si>
  <si>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</si>
  <si>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</si>
  <si>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</si>
  <si>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</si>
  <si>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</si>
  <si>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</si>
  <si>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</si>
  <si>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</si>
  <si>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</si>
  <si>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</si>
  <si>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</si>
  <si>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</si>
  <si>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</si>
  <si>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</si>
  <si>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</si>
  <si>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</si>
  <si>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</si>
  <si>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</si>
  <si>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</si>
  <si>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</si>
  <si>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</si>
  <si>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</si>
  <si>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</si>
  <si>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</si>
  <si>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</si>
  <si>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</si>
  <si>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</si>
  <si>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</si>
  <si>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</si>
  <si>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</si>
  <si>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</si>
  <si>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</si>
  <si>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</si>
  <si>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</si>
  <si>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</si>
  <si>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</si>
  <si>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</si>
  <si>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</si>
  <si>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</si>
  <si>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</si>
  <si>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</si>
  <si>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</si>
  <si>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</si>
  <si>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</si>
  <si>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</si>
  <si>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</si>
  <si>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</si>
  <si>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</si>
  <si>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</si>
  <si>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</si>
  <si>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</si>
  <si>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</si>
  <si>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</si>
  <si>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</si>
  <si>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</si>
  <si>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</si>
  <si>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</si>
  <si>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</si>
  <si>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</si>
  <si>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</si>
  <si>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</si>
  <si>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</si>
  <si>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</si>
  <si>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</si>
  <si>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</si>
  <si>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</si>
  <si>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</si>
  <si>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</si>
  <si>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</si>
  <si>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</si>
  <si>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</si>
  <si>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</si>
  <si>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</si>
  <si>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</si>
  <si>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</si>
  <si>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</si>
  <si>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</si>
  <si>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</si>
  <si>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</si>
  <si>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</si>
  <si>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</si>
  <si>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</si>
  <si>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</si>
  <si>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</si>
  <si>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</si>
  <si>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</si>
  <si>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</si>
  <si>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</si>
  <si>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</si>
  <si>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</si>
  <si>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</si>
  <si>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</si>
  <si>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</si>
  <si>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</si>
  <si>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</si>
  <si>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</si>
  <si>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</si>
  <si>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</si>
  <si>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</si>
  <si>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</si>
  <si>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</si>
  <si>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</si>
  <si>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</si>
  <si>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</si>
  <si>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</si>
  <si>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</si>
  <si>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</si>
  <si>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</si>
  <si>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</si>
  <si>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</si>
  <si>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</si>
  <si>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</si>
  <si>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</si>
  <si>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</si>
  <si>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</si>
  <si>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</si>
  <si>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</si>
  <si>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</si>
  <si>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</si>
  <si>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</si>
  <si>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</si>
  <si>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</si>
  <si>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</si>
  <si>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</si>
  <si>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</si>
  <si>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</si>
  <si>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</si>
  <si>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</si>
  <si>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</si>
  <si>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</si>
  <si>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</si>
  <si>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</si>
  <si>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</si>
  <si>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</si>
  <si>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</si>
  <si>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</si>
  <si>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</si>
  <si>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</si>
  <si>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</si>
  <si>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</si>
  <si>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</si>
  <si>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</si>
  <si>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</si>
  <si>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</si>
  <si>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</si>
  <si>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</si>
  <si>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</si>
  <si>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</si>
  <si>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</si>
  <si>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</si>
  <si>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</si>
  <si>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</si>
  <si>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</si>
  <si>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</si>
  <si>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</si>
  <si>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</si>
  <si>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</si>
  <si>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</si>
  <si>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</si>
  <si>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</si>
  <si>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</si>
  <si>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</si>
  <si>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</si>
  <si>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</si>
  <si>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</si>
  <si>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</si>
  <si>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</si>
  <si>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</si>
  <si>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</si>
  <si>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</si>
  <si>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</si>
  <si>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</si>
  <si>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</si>
  <si>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</si>
  <si>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</si>
  <si>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</si>
  <si>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</si>
  <si>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</si>
  <si>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</si>
  <si>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</si>
  <si>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</si>
  <si>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</si>
  <si>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</si>
  <si>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</si>
  <si>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</si>
  <si>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</si>
  <si>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</si>
  <si>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</si>
  <si>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</si>
  <si>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</si>
  <si>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</si>
  <si>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</si>
  <si>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</si>
  <si>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</si>
  <si>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</si>
  <si>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</si>
  <si>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</si>
  <si>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</si>
  <si>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</si>
  <si>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</si>
  <si>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</si>
  <si>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</si>
  <si>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</si>
  <si>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</si>
  <si>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</si>
  <si>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</si>
  <si>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</si>
  <si>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</si>
  <si>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</si>
  <si>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</si>
  <si>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</si>
  <si>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</si>
  <si>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</si>
  <si>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</si>
  <si>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</si>
  <si>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</si>
  <si>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</si>
  <si>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</si>
  <si>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</si>
  <si>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</si>
  <si>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</si>
  <si>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</si>
  <si>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</si>
  <si>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</si>
  <si>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</si>
  <si>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</si>
  <si>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</si>
  <si>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</si>
  <si>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</si>
  <si>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</si>
  <si>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</si>
  <si>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</si>
  <si>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</si>
  <si>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</si>
  <si>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</si>
  <si>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</si>
  <si>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</si>
  <si>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</si>
  <si>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</si>
  <si>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</si>
  <si>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</si>
  <si>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</si>
  <si>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</si>
  <si>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</si>
  <si>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</si>
  <si>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</si>
  <si>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</si>
  <si>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</si>
  <si>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</si>
  <si>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</si>
  <si>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</si>
  <si>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</si>
  <si>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</si>
  <si>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</si>
  <si>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</si>
  <si>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</si>
  <si>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</si>
  <si>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</si>
  <si>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</si>
  <si>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</si>
  <si>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</si>
  <si>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</si>
  <si>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</si>
  <si>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</si>
  <si>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</si>
  <si>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</si>
  <si>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</si>
  <si>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</si>
  <si>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</si>
  <si>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</si>
  <si>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</si>
  <si>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</si>
  <si>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</si>
  <si>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</si>
  <si>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</si>
  <si>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</si>
  <si>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</si>
  <si>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</si>
  <si>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</si>
  <si>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</si>
  <si>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</si>
  <si>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</si>
  <si>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</si>
  <si>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</si>
  <si>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</si>
  <si>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</si>
  <si>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</si>
  <si>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</si>
  <si>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</si>
  <si>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</si>
  <si>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</si>
  <si>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</si>
  <si>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</si>
  <si>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</si>
  <si>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</si>
  <si>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</si>
  <si>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</si>
  <si>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</si>
  <si>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</si>
  <si>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</si>
  <si>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</si>
  <si>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</si>
  <si>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</si>
  <si>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</si>
  <si>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</si>
  <si>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</si>
  <si>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</si>
  <si>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</si>
  <si>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</si>
  <si>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</si>
  <si>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</si>
  <si>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</si>
  <si>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</si>
  <si>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</si>
  <si>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</si>
  <si>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</si>
  <si>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</si>
  <si>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</si>
  <si>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</si>
  <si>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</si>
  <si>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</si>
  <si>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</si>
  <si>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</si>
  <si>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</si>
  <si>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</si>
  <si>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</si>
  <si>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</si>
  <si>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</si>
  <si>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</si>
  <si>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</si>
  <si>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</si>
  <si>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</si>
  <si>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</si>
  <si>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</si>
  <si>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</si>
  <si>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</si>
  <si>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</si>
  <si>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</si>
  <si>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</si>
  <si>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</si>
  <si>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</si>
  <si>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</si>
  <si>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</si>
  <si>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</si>
  <si>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</si>
  <si>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</si>
  <si>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</si>
  <si>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</si>
  <si>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</si>
  <si>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</si>
  <si>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</si>
  <si>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</si>
  <si>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</si>
  <si>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</si>
  <si>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</si>
  <si>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</si>
  <si>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</si>
  <si>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</si>
  <si>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</si>
  <si>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</si>
  <si>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</si>
  <si>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</si>
  <si>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</si>
  <si>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</si>
  <si>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</si>
  <si>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</si>
  <si>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</si>
  <si>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</si>
  <si>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</si>
  <si>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</si>
  <si>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</si>
  <si>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</si>
  <si>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</si>
  <si>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</si>
  <si>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</si>
  <si>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</si>
  <si>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</si>
  <si>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</si>
  <si>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</si>
  <si>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</si>
  <si>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</si>
  <si>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</si>
  <si>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</si>
  <si>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</si>
  <si>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</si>
  <si>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</si>
  <si>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</si>
  <si>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</si>
  <si>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</si>
  <si>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</si>
  <si>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</si>
  <si>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</si>
  <si>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</si>
  <si>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</si>
  <si>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</si>
  <si>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</si>
  <si>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</si>
  <si>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</si>
  <si>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</si>
  <si>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</si>
  <si>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</si>
  <si>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</si>
  <si>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</si>
  <si>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</si>
  <si>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</si>
  <si>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</si>
  <si>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</si>
  <si>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</si>
  <si>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</si>
  <si>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</si>
  <si>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</si>
  <si>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</si>
  <si>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</si>
  <si>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</si>
  <si>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</si>
  <si>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</si>
  <si>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</si>
  <si>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</si>
  <si>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</si>
  <si>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</si>
  <si>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</si>
  <si>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</si>
  <si>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</si>
  <si>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</si>
  <si>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</si>
  <si>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</si>
  <si>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</si>
  <si>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</si>
  <si>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</si>
  <si>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</si>
  <si>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</si>
  <si>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</si>
  <si>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</si>
  <si>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</si>
  <si>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</si>
  <si>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</si>
  <si>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</si>
  <si>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</si>
  <si>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</si>
  <si>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</si>
  <si>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</si>
  <si>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</si>
  <si>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</si>
  <si>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</si>
  <si>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</si>
  <si>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</si>
  <si>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</si>
  <si>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</si>
  <si>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</si>
  <si>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</si>
  <si>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</si>
  <si>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</si>
  <si>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</si>
  <si>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</si>
  <si>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</si>
  <si>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</si>
  <si>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</si>
  <si>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</si>
  <si>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</si>
  <si>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</si>
  <si>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</si>
  <si>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</si>
  <si>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</si>
  <si>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</si>
  <si>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</si>
  <si>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</si>
  <si>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</si>
  <si>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</si>
  <si>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</si>
  <si>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</si>
  <si>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</si>
  <si>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</si>
  <si>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</si>
  <si>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</si>
  <si>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</si>
  <si>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</si>
  <si>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</si>
  <si>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</si>
  <si>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</si>
  <si>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</si>
  <si>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</si>
  <si>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</si>
  <si>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</si>
  <si>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</si>
  <si>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</si>
  <si>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</si>
  <si>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</si>
  <si>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</si>
  <si>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</si>
  <si>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</si>
  <si>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</si>
  <si>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</si>
  <si>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</si>
  <si>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</si>
  <si>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</si>
  <si>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</si>
  <si>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</si>
  <si>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</si>
  <si>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</si>
  <si>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</si>
  <si>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</si>
  <si>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</si>
  <si>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</si>
  <si>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</si>
  <si>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</si>
  <si>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</si>
  <si>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</si>
  <si>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</si>
  <si>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</si>
  <si>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</si>
  <si>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</si>
  <si>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</si>
  <si>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</si>
  <si>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</si>
  <si>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</si>
  <si>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</si>
  <si>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</si>
  <si>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</si>
  <si>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</si>
  <si>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</si>
  <si>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</si>
  <si>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</si>
  <si>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</si>
  <si>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</si>
  <si>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</si>
  <si>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</si>
  <si>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</si>
  <si>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</si>
  <si>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</si>
  <si>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</si>
  <si>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</si>
  <si>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</si>
  <si>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</si>
  <si>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</si>
  <si>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</si>
  <si>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</si>
  <si>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</si>
  <si>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</si>
  <si>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</si>
  <si>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</si>
  <si>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</si>
  <si>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</si>
  <si>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</si>
  <si>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</si>
  <si>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</si>
  <si>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</si>
  <si>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</si>
  <si>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</si>
  <si>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</si>
  <si>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</si>
  <si>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</si>
  <si>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</si>
  <si>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</si>
  <si>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</si>
  <si>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</si>
  <si>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</si>
  <si>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</si>
  <si>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</si>
  <si>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</si>
  <si>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</si>
  <si>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</si>
  <si>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</si>
  <si>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</si>
  <si>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</si>
  <si>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</si>
  <si>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</si>
  <si>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</si>
  <si>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</si>
  <si>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</si>
  <si>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</si>
  <si>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</si>
  <si>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</si>
  <si>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</si>
  <si>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</si>
  <si>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</si>
  <si>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</si>
  <si>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</si>
  <si>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</si>
  <si>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</si>
  <si>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</si>
  <si>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</si>
  <si>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</si>
  <si>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</si>
  <si>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</si>
  <si>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</si>
  <si>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</si>
  <si>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</si>
  <si>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</si>
  <si>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</si>
  <si>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</si>
  <si>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</si>
  <si>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</si>
  <si>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</si>
  <si>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</si>
  <si>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</si>
  <si>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</si>
  <si>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</si>
  <si>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</si>
  <si>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</si>
  <si>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</si>
  <si>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</si>
  <si>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</si>
  <si>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</si>
  <si>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</si>
  <si>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</si>
  <si>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</si>
  <si>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</si>
  <si>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</si>
  <si>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</si>
  <si>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</si>
  <si>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</si>
  <si>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</si>
  <si>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</si>
  <si>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</si>
  <si>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</si>
  <si>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</si>
  <si>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</si>
  <si>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</si>
  <si>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</si>
  <si>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</si>
  <si>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</si>
  <si>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</si>
  <si>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</si>
  <si>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</si>
  <si>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</si>
  <si>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</si>
  <si>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</si>
  <si>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</si>
  <si>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</si>
  <si>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</si>
  <si>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</si>
  <si>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</si>
  <si>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</si>
  <si>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</si>
  <si>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</si>
  <si>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</si>
  <si>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</si>
  <si>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</si>
  <si>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</si>
  <si>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</si>
  <si>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</si>
  <si>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</si>
  <si>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</si>
  <si>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</si>
  <si>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</si>
  <si>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</si>
  <si>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</si>
  <si>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</si>
  <si>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</si>
  <si>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</si>
  <si>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</si>
  <si>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</si>
  <si>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</si>
  <si>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</si>
  <si>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</si>
  <si>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</si>
  <si>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</si>
  <si>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</si>
  <si>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</si>
  <si>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</si>
  <si>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</si>
  <si>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</si>
  <si>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</si>
  <si>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</si>
  <si>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</si>
  <si>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</si>
  <si>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</si>
  <si>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</si>
  <si>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</si>
  <si>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</si>
  <si>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</si>
  <si>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</si>
  <si>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</si>
  <si>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</si>
  <si>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</si>
  <si>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</si>
  <si>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</si>
  <si>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</si>
  <si>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</si>
  <si>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</si>
  <si>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</si>
  <si>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</si>
  <si>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</si>
  <si>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</si>
  <si>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</si>
  <si>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</si>
  <si>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</si>
  <si>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</si>
  <si>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</si>
  <si>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</si>
  <si>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</si>
  <si>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</si>
  <si>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</si>
  <si>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</si>
  <si>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</si>
  <si>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</si>
  <si>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</si>
  <si>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</si>
  <si>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</si>
  <si>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</si>
  <si>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</si>
  <si>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</si>
  <si>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</si>
  <si>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</si>
  <si>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</si>
  <si>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</si>
  <si>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</si>
  <si>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</si>
  <si>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</si>
  <si>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</si>
  <si>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</si>
  <si>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</si>
  <si>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</si>
  <si>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</si>
  <si>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</si>
  <si>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</si>
  <si>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</si>
  <si>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</si>
  <si>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</si>
  <si>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</si>
  <si>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</si>
  <si>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</si>
  <si>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</si>
  <si>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</si>
  <si>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</si>
  <si>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</si>
  <si>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</si>
  <si>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</si>
  <si>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</si>
  <si>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</si>
  <si>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</si>
  <si>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</si>
  <si>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</si>
  <si>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</si>
  <si>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</si>
  <si>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</si>
  <si>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</si>
  <si>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</si>
  <si>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</si>
  <si>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</si>
  <si>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</si>
  <si>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</si>
  <si>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</si>
  <si>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</si>
  <si>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</si>
  <si>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</si>
  <si>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</si>
  <si>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</si>
  <si>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</si>
  <si>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</si>
  <si>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</si>
  <si>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</si>
  <si>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</si>
  <si>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</si>
  <si>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</si>
  <si>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</si>
  <si>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</si>
  <si>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</si>
  <si>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</si>
  <si>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</si>
  <si>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</si>
  <si>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</si>
  <si>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</si>
  <si>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</si>
  <si>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</si>
  <si>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</si>
  <si>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</si>
  <si>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</si>
  <si>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</si>
  <si>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</si>
  <si>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</si>
  <si>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</si>
  <si>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</si>
  <si>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</si>
  <si>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</si>
  <si>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</si>
  <si>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</si>
  <si>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</si>
  <si>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</si>
  <si>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</si>
  <si>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</si>
  <si>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</si>
  <si>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</si>
  <si>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</si>
  <si>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</si>
  <si>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</si>
  <si>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</si>
  <si>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</si>
  <si>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</si>
  <si>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</si>
  <si>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</si>
  <si>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</si>
  <si>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</si>
  <si>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</si>
  <si>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</si>
  <si>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</si>
  <si>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</si>
  <si>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</si>
  <si>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</si>
  <si>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</si>
  <si>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</si>
  <si>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</si>
  <si>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</si>
  <si>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</si>
  <si>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</si>
  <si>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</si>
  <si>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</si>
  <si>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</si>
  <si>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</si>
  <si>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</si>
  <si>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</si>
  <si>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</si>
  <si>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</si>
  <si>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</si>
  <si>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</si>
  <si>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</si>
  <si>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</si>
  <si>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</si>
  <si>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</si>
  <si>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</si>
  <si>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</si>
  <si>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</si>
  <si>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</si>
  <si>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</si>
  <si>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</si>
  <si>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</si>
  <si>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</si>
  <si>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</si>
  <si>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</si>
  <si>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</si>
  <si>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</si>
  <si>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</si>
  <si>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</si>
  <si>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</si>
  <si>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</si>
  <si>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</si>
  <si>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</si>
  <si>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</si>
  <si>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</si>
  <si>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</si>
  <si>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</si>
  <si>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</si>
  <si>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</si>
  <si>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</si>
  <si>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</si>
  <si>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</si>
  <si>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</si>
  <si>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</si>
  <si>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</si>
  <si>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</si>
  <si>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</si>
  <si>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</si>
  <si>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</si>
  <si>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</si>
  <si>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</si>
  <si>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</si>
  <si>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</si>
  <si>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</si>
  <si>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</si>
  <si>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</si>
  <si>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</si>
  <si>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</si>
  <si>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</si>
  <si>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</si>
  <si>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</si>
  <si>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</si>
  <si>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</si>
  <si>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</si>
  <si>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</si>
  <si>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</si>
  <si>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</si>
  <si>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</si>
  <si>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</si>
  <si>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</si>
  <si>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</si>
  <si>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</si>
  <si>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</si>
  <si>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</si>
  <si>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</si>
  <si>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</si>
  <si>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</si>
  <si>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</si>
  <si>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</si>
  <si>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</si>
  <si>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</si>
  <si>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</si>
  <si>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</si>
  <si>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</si>
  <si>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</si>
  <si>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</si>
  <si>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</si>
  <si>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</si>
  <si>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</si>
  <si>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</si>
  <si>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</si>
  <si>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</si>
  <si>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</si>
  <si>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</si>
  <si>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</si>
  <si>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</si>
  <si>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</si>
  <si>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</si>
  <si>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</si>
  <si>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</si>
  <si>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</si>
  <si>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</si>
  <si>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</si>
  <si>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</si>
  <si>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</si>
  <si>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</si>
  <si>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</si>
  <si>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</si>
  <si>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</si>
  <si>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</si>
  <si>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</si>
  <si>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</si>
  <si>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</si>
  <si>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</si>
  <si>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</si>
  <si>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</si>
  <si>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</si>
  <si>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</si>
  <si>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</si>
  <si>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</si>
  <si>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</si>
  <si>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</si>
  <si>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</si>
  <si>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</si>
  <si>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</si>
  <si>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</si>
  <si>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</si>
  <si>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</si>
  <si>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</si>
  <si>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</si>
  <si>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</si>
  <si>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</si>
  <si>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</si>
  <si>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</si>
  <si>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</si>
  <si>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</si>
  <si>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</si>
  <si>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</si>
  <si>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</si>
  <si>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</si>
  <si>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</si>
  <si>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</si>
  <si>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</si>
  <si>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</si>
  <si>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</si>
  <si>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</si>
  <si>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</si>
  <si>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</si>
  <si>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</si>
  <si>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</si>
  <si>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</si>
  <si>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</si>
  <si>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</si>
  <si>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</si>
  <si>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</si>
  <si>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</si>
  <si>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</si>
  <si>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</si>
  <si>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</si>
  <si>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</si>
  <si>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</si>
  <si>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</si>
  <si>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</si>
  <si>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</si>
  <si>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</si>
  <si>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</si>
  <si>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</si>
  <si>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</si>
  <si>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</si>
  <si>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</si>
  <si>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</si>
  <si>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</si>
  <si>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</si>
  <si>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</si>
  <si>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</si>
  <si>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</si>
  <si>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</si>
  <si>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</si>
  <si>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</si>
  <si>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</si>
  <si>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</si>
  <si>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</si>
  <si>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</si>
  <si>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</si>
  <si>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</si>
  <si>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</si>
  <si>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</si>
  <si>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</si>
  <si>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</si>
  <si>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</si>
  <si>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</si>
  <si>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</si>
  <si>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</si>
  <si>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</si>
  <si>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</si>
  <si>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</si>
  <si>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</si>
  <si>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</si>
  <si>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</si>
  <si>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</si>
  <si>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</si>
  <si>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</si>
  <si>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</si>
  <si>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</si>
  <si>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</si>
  <si>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</si>
  <si>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</si>
  <si>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</si>
  <si>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</si>
  <si>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</si>
  <si>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</si>
  <si>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</si>
  <si>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</si>
  <si>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</si>
  <si>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</si>
  <si>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</si>
  <si>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</si>
  <si>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</si>
  <si>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</si>
  <si>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</si>
  <si>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</si>
  <si>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</si>
  <si>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</si>
  <si>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</si>
  <si>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</si>
  <si>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</si>
  <si>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</si>
  <si>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</si>
  <si>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</si>
  <si>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</si>
  <si>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</si>
  <si>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</si>
  <si>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</si>
  <si>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</si>
  <si>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</si>
  <si>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</si>
  <si>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</si>
  <si>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</si>
  <si>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</si>
  <si>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</si>
  <si>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</si>
  <si>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</si>
  <si>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</si>
  <si>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</si>
  <si>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</si>
  <si>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</si>
  <si>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</si>
  <si>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</si>
  <si>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</si>
  <si>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</si>
  <si>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</si>
  <si>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</si>
  <si>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</si>
  <si>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</si>
  <si>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</si>
  <si>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</si>
  <si>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</si>
  <si>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</si>
  <si>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</si>
  <si>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</si>
  <si>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</si>
  <si>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</si>
  <si>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</si>
  <si>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</si>
  <si>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</si>
  <si>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</si>
  <si>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</si>
  <si>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</si>
  <si>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</si>
  <si>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</si>
  <si>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</si>
  <si>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</si>
  <si>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</si>
  <si>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</si>
  <si>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</si>
  <si>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</si>
  <si>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</si>
  <si>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</si>
  <si>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</si>
  <si>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</si>
  <si>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</si>
  <si>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</si>
  <si>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</si>
  <si>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</si>
  <si>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</si>
  <si>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</si>
  <si>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</si>
  <si>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</si>
  <si>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</si>
  <si>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</si>
  <si>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</si>
  <si>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</si>
  <si>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</si>
  <si>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</si>
  <si>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</si>
  <si>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</si>
  <si>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</si>
  <si>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</si>
  <si>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</si>
  <si>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</si>
  <si>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</si>
  <si>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</si>
  <si>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</si>
  <si>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</si>
  <si>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</si>
  <si>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</si>
  <si>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</si>
  <si>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</si>
  <si>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</si>
  <si>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</si>
  <si>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</si>
  <si>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</si>
  <si>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</si>
  <si>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</si>
  <si>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</si>
  <si>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</si>
  <si>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</si>
  <si>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</si>
  <si>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</si>
  <si>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</si>
  <si>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</si>
  <si>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</si>
  <si>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</si>
  <si>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</si>
  <si>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</si>
  <si>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</si>
  <si>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</si>
  <si>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</si>
  <si>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</si>
  <si>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</si>
  <si>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</si>
  <si>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</si>
  <si>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</si>
  <si>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</si>
  <si>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</si>
  <si>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</si>
  <si>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</si>
  <si>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</si>
  <si>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</si>
  <si>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</si>
  <si>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</si>
  <si>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</si>
  <si>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</si>
  <si>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</si>
  <si>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</si>
  <si>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</si>
  <si>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</si>
  <si>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</si>
  <si>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</si>
  <si>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</si>
  <si>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</si>
  <si>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</si>
  <si>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</si>
  <si>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</si>
  <si>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</si>
  <si>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</si>
  <si>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</si>
  <si>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</si>
  <si>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</si>
  <si>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</si>
  <si>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</si>
  <si>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</si>
  <si>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</si>
  <si>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</si>
  <si>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</si>
  <si>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</si>
  <si>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</si>
  <si>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</si>
  <si>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</si>
  <si>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</si>
  <si>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</si>
  <si>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</si>
  <si>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</si>
  <si>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</si>
  <si>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</si>
  <si>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</si>
  <si>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</si>
  <si>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</si>
  <si>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</si>
  <si>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</si>
  <si>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</si>
  <si>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</si>
  <si>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</si>
  <si>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</si>
  <si>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</si>
  <si>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</si>
  <si>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</si>
  <si>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</si>
  <si>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</si>
  <si>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</si>
  <si>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</si>
  <si>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</si>
  <si>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</si>
  <si>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</si>
  <si>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</si>
  <si>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</si>
  <si>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</si>
  <si>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</si>
  <si>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</si>
  <si>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</si>
  <si>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</si>
  <si>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</si>
  <si>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</si>
  <si>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</si>
  <si>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</si>
  <si>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</si>
  <si>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</si>
  <si>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</si>
  <si>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</si>
  <si>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</si>
  <si>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</si>
  <si>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</si>
  <si>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</si>
  <si>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</si>
  <si>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</si>
  <si>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</si>
  <si>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</si>
  <si>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</si>
  <si>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</si>
  <si>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</si>
  <si>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</si>
  <si>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</si>
  <si>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</si>
  <si>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</si>
  <si>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</si>
  <si>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</si>
  <si>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</si>
  <si>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</si>
  <si>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</si>
  <si>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</si>
  <si>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</si>
  <si>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</si>
  <si>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</si>
  <si>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</si>
  <si>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</si>
  <si>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</si>
  <si>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</si>
  <si>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</si>
  <si>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</si>
  <si>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</si>
  <si>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</si>
  <si>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</si>
  <si>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</si>
  <si>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</si>
  <si>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</si>
  <si>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</si>
  <si>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</si>
  <si>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</si>
  <si>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</si>
  <si>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</si>
  <si>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</si>
  <si>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</si>
  <si>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</si>
  <si>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</si>
  <si>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</si>
  <si>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</si>
  <si>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</si>
  <si>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</si>
  <si>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</si>
  <si>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</si>
  <si>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</si>
  <si>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</si>
  <si>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</si>
  <si>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</si>
  <si>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</si>
  <si>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</si>
  <si>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</si>
  <si>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</si>
  <si>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</si>
  <si>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</si>
  <si>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</si>
  <si>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</si>
  <si>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</si>
  <si>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</si>
  <si>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</si>
  <si>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</si>
  <si>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</si>
  <si>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</si>
  <si>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</si>
  <si>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</si>
  <si>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</si>
  <si>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</si>
  <si>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</si>
  <si>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</si>
  <si>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</si>
  <si>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</si>
  <si>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</si>
  <si>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</si>
  <si>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</si>
  <si>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</si>
  <si>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</si>
  <si>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</si>
  <si>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</si>
  <si>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</si>
  <si>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</si>
  <si>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</si>
  <si>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</si>
  <si>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</si>
  <si>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</si>
  <si>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</si>
  <si>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</si>
  <si>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</si>
  <si>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</si>
  <si>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</si>
  <si>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</si>
  <si>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</si>
  <si>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</si>
  <si>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</si>
  <si>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</si>
  <si>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</si>
  <si>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</si>
  <si>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</si>
  <si>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</si>
  <si>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</si>
  <si>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</si>
  <si>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</si>
  <si>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</si>
  <si>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</si>
  <si>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</si>
  <si>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</si>
  <si>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</si>
  <si>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</si>
  <si>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</si>
  <si>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</si>
  <si>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</si>
  <si>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</si>
  <si>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</si>
  <si>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</si>
  <si>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</si>
  <si>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</si>
  <si>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</si>
  <si>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</si>
  <si>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</si>
  <si>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</si>
  <si>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</si>
  <si>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</si>
  <si>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</si>
  <si>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</si>
  <si>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</si>
  <si>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</si>
  <si>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</si>
  <si>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</si>
  <si>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</si>
  <si>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</si>
  <si>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</si>
  <si>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</si>
  <si>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</si>
  <si>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</si>
  <si>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</si>
  <si>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</si>
  <si>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</si>
  <si>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</si>
  <si>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</si>
  <si>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</si>
  <si>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</si>
  <si>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</si>
  <si>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</si>
  <si>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</si>
  <si>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</si>
  <si>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</si>
  <si>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</si>
  <si>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</si>
  <si>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</si>
  <si>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</si>
  <si>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</si>
  <si>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</si>
  <si>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</si>
  <si>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</si>
  <si>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</si>
  <si>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</si>
  <si>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</si>
  <si>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</si>
  <si>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</si>
  <si>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</si>
  <si>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</si>
  <si>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</si>
  <si>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</si>
  <si>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</si>
  <si>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</si>
  <si>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</si>
  <si>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</si>
  <si>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</si>
  <si>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</si>
  <si>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</si>
  <si>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</si>
  <si>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</si>
  <si>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</si>
  <si>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</si>
  <si>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</si>
  <si>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</si>
  <si>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</si>
  <si>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</si>
  <si>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</si>
  <si>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</si>
  <si>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</si>
  <si>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</si>
  <si>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</si>
  <si>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</si>
  <si>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</si>
  <si>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</si>
  <si>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</si>
  <si>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</si>
  <si>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</si>
  <si>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</si>
  <si>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</si>
  <si>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</si>
  <si>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</si>
  <si>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</si>
  <si>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</si>
  <si>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</si>
  <si>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</si>
  <si>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</si>
  <si>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</si>
  <si>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</si>
  <si>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</si>
  <si>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</si>
  <si>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</si>
  <si>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</si>
  <si>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</si>
  <si>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</si>
  <si>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</si>
  <si>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</si>
  <si>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</si>
  <si>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</si>
  <si>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</si>
  <si>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</si>
  <si>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</si>
  <si>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</si>
  <si>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</si>
  <si>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</si>
  <si>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</si>
  <si>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</si>
  <si>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</si>
  <si>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</si>
  <si>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</si>
  <si>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</si>
  <si>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</si>
  <si>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</si>
  <si>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</si>
  <si>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</si>
  <si>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</si>
  <si>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</si>
  <si>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</si>
  <si>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</si>
  <si>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</si>
  <si>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</si>
  <si>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</si>
  <si>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</si>
  <si>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</si>
  <si>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</si>
  <si>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</si>
  <si>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</si>
  <si>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</si>
  <si>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</si>
  <si>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</si>
  <si>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</si>
  <si>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</si>
  <si>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</si>
  <si>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</si>
  <si>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</si>
  <si>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</si>
  <si>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</si>
  <si>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</si>
  <si>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</si>
  <si>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</si>
  <si>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</si>
  <si>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</si>
  <si>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</si>
  <si>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</si>
  <si>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</si>
  <si>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</si>
  <si>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</si>
  <si>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</si>
  <si>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</si>
  <si>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</si>
  <si>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</si>
  <si>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</si>
  <si>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</si>
  <si>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</si>
  <si>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</si>
  <si>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</si>
  <si>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</si>
  <si>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</si>
  <si>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</si>
  <si>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</si>
  <si>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</si>
  <si>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</si>
  <si>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</si>
  <si>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</si>
  <si>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</si>
  <si>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</si>
  <si>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</si>
  <si>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</si>
  <si>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</si>
  <si>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</si>
  <si>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</si>
  <si>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</si>
  <si>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</si>
  <si>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</si>
  <si>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</si>
  <si>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</si>
  <si>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</si>
  <si>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</si>
  <si>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</si>
  <si>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</si>
  <si>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</si>
  <si>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</si>
  <si>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</si>
  <si>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</si>
  <si>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</si>
  <si>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</si>
  <si>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</si>
  <si>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</si>
  <si>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</si>
  <si>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</si>
  <si>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</si>
  <si>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</si>
  <si>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</si>
  <si>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</si>
  <si>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</si>
  <si>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</si>
  <si>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</si>
  <si>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</si>
  <si>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</si>
  <si>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</si>
  <si>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</si>
  <si>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</si>
  <si>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</si>
  <si>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</si>
  <si>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</si>
  <si>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</si>
  <si>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</si>
  <si>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</si>
  <si>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</si>
  <si>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</si>
  <si>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</si>
  <si>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</si>
  <si>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</si>
  <si>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</si>
  <si>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</si>
  <si>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</si>
  <si>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</si>
  <si>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</si>
  <si>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</si>
  <si>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</si>
  <si>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</si>
  <si>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</si>
  <si>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</si>
  <si>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</si>
  <si>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</si>
  <si>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</si>
  <si>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</si>
  <si>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</si>
  <si>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</si>
  <si>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</si>
  <si>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</si>
  <si>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</si>
  <si>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</si>
  <si>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</si>
  <si>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</si>
  <si>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</si>
  <si>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</si>
  <si>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</si>
  <si>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</si>
  <si>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</si>
  <si>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</si>
  <si>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</si>
  <si>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</si>
  <si>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</si>
  <si>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</si>
  <si>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</si>
  <si>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</si>
  <si>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</si>
  <si>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</si>
  <si>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</si>
  <si>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</si>
  <si>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</si>
  <si>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</si>
  <si>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</si>
  <si>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</si>
  <si>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</si>
  <si>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</si>
  <si>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</si>
  <si>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</si>
  <si>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</si>
  <si>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</si>
  <si>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</si>
  <si>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</si>
  <si>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</si>
  <si>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</si>
  <si>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</si>
  <si>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</si>
  <si>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</si>
  <si>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</si>
  <si>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</si>
  <si>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</si>
  <si>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</si>
  <si>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</si>
  <si>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</si>
  <si>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</si>
  <si>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</si>
  <si>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</si>
  <si>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</si>
  <si>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</si>
  <si>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</si>
  <si>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</si>
  <si>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</si>
  <si>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</si>
  <si>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</si>
  <si>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</si>
  <si>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</si>
  <si>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</si>
  <si>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</si>
  <si>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</si>
  <si>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</si>
  <si>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</si>
  <si>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</si>
  <si>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</si>
  <si>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</si>
  <si>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</si>
  <si>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</si>
  <si>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</si>
  <si>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</si>
  <si>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</si>
  <si>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</si>
  <si>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</si>
  <si>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</si>
  <si>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</si>
  <si>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</si>
  <si>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</si>
  <si>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</si>
  <si>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</si>
  <si>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</si>
  <si>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</si>
  <si>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</si>
  <si>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</si>
  <si>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</si>
  <si>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</si>
  <si>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</si>
  <si>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</si>
  <si>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</si>
  <si>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</si>
  <si>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</si>
  <si>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</si>
  <si>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</si>
  <si>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</si>
  <si>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</si>
  <si>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</si>
  <si>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</si>
  <si>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</si>
  <si>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</si>
  <si>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</si>
  <si>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</si>
  <si>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</si>
  <si>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</si>
  <si>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</si>
  <si>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</si>
  <si>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</si>
  <si>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</si>
  <si>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</si>
  <si>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</si>
  <si>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</si>
  <si>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</si>
  <si>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</si>
  <si>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</si>
  <si>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</si>
  <si>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</si>
  <si>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</si>
  <si>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</si>
  <si>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</si>
  <si>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</si>
  <si>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</si>
  <si>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</si>
  <si>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</si>
  <si>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</si>
  <si>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</si>
  <si>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</si>
  <si>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</si>
  <si>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</si>
  <si>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</si>
  <si>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</si>
  <si>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</si>
  <si>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</si>
  <si>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</si>
  <si>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</si>
  <si>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</si>
  <si>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</si>
  <si>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</si>
  <si>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</si>
  <si>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</si>
  <si>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</si>
  <si>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</si>
  <si>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</si>
  <si>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</si>
  <si>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</si>
  <si>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</si>
  <si>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</si>
  <si>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</si>
  <si>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</si>
  <si>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</si>
  <si>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</si>
  <si>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</si>
  <si>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</si>
  <si>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</si>
  <si>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</si>
  <si>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</si>
  <si>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</si>
  <si>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</si>
  <si>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</si>
  <si>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</si>
  <si>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</si>
  <si>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</si>
  <si>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</si>
  <si>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</si>
  <si>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</si>
  <si>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</si>
  <si>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</si>
  <si>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</si>
  <si>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</si>
  <si>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</si>
  <si>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</si>
  <si>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</si>
  <si>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</si>
  <si>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</si>
  <si>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</si>
  <si>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</si>
  <si>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</si>
  <si>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</si>
  <si>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</si>
  <si>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</si>
  <si>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</si>
  <si>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</si>
  <si>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</si>
  <si>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</si>
  <si>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</si>
  <si>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</si>
  <si>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</si>
  <si>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</si>
  <si>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</si>
  <si>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</si>
  <si>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</si>
  <si>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</si>
  <si>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</si>
  <si>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</si>
  <si>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</si>
  <si>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</si>
  <si>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</si>
  <si>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</si>
  <si>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</si>
  <si>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</si>
  <si>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</si>
  <si>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</si>
  <si>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</si>
  <si>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</si>
  <si>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</si>
  <si>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</si>
  <si>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</si>
  <si>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</si>
  <si>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</si>
  <si>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</si>
  <si>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</si>
  <si>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</si>
  <si>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</si>
  <si>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</si>
  <si>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</si>
  <si>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</si>
  <si>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</si>
  <si>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</si>
  <si>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</si>
  <si>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</si>
  <si>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</si>
  <si>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</si>
  <si>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</si>
  <si>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</si>
  <si>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</si>
  <si>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</si>
  <si>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</si>
  <si>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</si>
  <si>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</si>
  <si>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</si>
  <si>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</si>
  <si>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</si>
  <si>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</si>
  <si>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</si>
  <si>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</si>
  <si>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</si>
  <si>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</si>
  <si>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</si>
  <si>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</si>
  <si>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</si>
  <si>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</si>
  <si>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</si>
  <si>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</si>
  <si>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</si>
  <si>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</si>
  <si>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</si>
  <si>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</si>
  <si>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</si>
  <si>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</si>
  <si>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</si>
  <si>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</si>
  <si>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</si>
  <si>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</si>
  <si>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</si>
  <si>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</si>
  <si>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</si>
  <si>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</si>
  <si>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</si>
  <si>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</si>
  <si>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</si>
  <si>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</si>
  <si>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</si>
  <si>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</si>
  <si>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</si>
  <si>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</si>
  <si>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</si>
  <si>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</si>
  <si>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</si>
  <si>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</si>
  <si>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</si>
  <si>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</si>
  <si>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</si>
  <si>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</si>
  <si>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</si>
  <si>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</si>
  <si>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</si>
  <si>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</si>
  <si>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</si>
  <si>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</si>
  <si>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</si>
  <si>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</si>
  <si>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</si>
  <si>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</si>
  <si>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</si>
  <si>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</si>
  <si>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</si>
  <si>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</si>
  <si>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</si>
  <si>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</si>
  <si>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</si>
  <si>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</si>
  <si>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</si>
  <si>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</si>
  <si>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</si>
  <si>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</si>
  <si>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</si>
  <si>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</si>
  <si>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</si>
  <si>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</si>
  <si>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</si>
  <si>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</si>
  <si>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</si>
  <si>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</si>
  <si>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</si>
  <si>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</si>
  <si>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</si>
  <si>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</si>
  <si>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</si>
  <si>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</si>
  <si>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</si>
  <si>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</si>
  <si>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</si>
  <si>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</si>
  <si>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</si>
  <si>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</si>
  <si>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</si>
  <si>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</si>
  <si>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</si>
  <si>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</si>
  <si>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</si>
  <si>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</si>
  <si>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</si>
  <si>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</si>
  <si>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</si>
  <si>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</si>
  <si>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</si>
  <si>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</si>
  <si>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</si>
  <si>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</si>
  <si>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</si>
  <si>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</si>
  <si>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</si>
  <si>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</si>
  <si>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</si>
  <si>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</si>
  <si>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</si>
  <si>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</si>
  <si>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</si>
  <si>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</si>
  <si>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</si>
  <si>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</si>
  <si>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</si>
  <si>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</si>
  <si>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</si>
  <si>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</si>
  <si>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</si>
  <si>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</si>
  <si>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</si>
  <si>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</si>
  <si>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</si>
  <si>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</si>
  <si>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</si>
  <si>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</si>
  <si>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</si>
  <si>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</si>
  <si>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</si>
  <si>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</si>
  <si>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</si>
  <si>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</si>
  <si>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</si>
  <si>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</si>
  <si>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</si>
  <si>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</si>
  <si>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</si>
  <si>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</si>
  <si>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</si>
  <si>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</si>
  <si>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</si>
  <si>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</si>
  <si>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</si>
  <si>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</si>
  <si>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</si>
  <si>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</si>
  <si>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</si>
  <si>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</si>
  <si>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</si>
  <si>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</si>
  <si>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</si>
  <si>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</si>
  <si>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</si>
  <si>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</si>
  <si>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</si>
  <si>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</si>
  <si>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</si>
  <si>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</si>
  <si>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</si>
  <si>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</si>
  <si>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</si>
  <si>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</si>
  <si>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</si>
  <si>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</si>
  <si>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</si>
  <si>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</si>
  <si>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</si>
  <si>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</si>
  <si>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</si>
  <si>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</si>
  <si>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</si>
  <si>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</si>
  <si>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</si>
  <si>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</si>
  <si>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</si>
  <si>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</si>
  <si>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</si>
  <si>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</si>
  <si>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</si>
  <si>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</si>
  <si>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</si>
  <si>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</si>
  <si>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</si>
  <si>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</si>
  <si>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</si>
  <si>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</si>
  <si>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</si>
  <si>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</si>
  <si>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</si>
  <si>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</si>
  <si>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</si>
  <si>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</si>
  <si>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</si>
  <si>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</si>
  <si>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</si>
  <si>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</si>
  <si>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</si>
  <si>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</si>
  <si>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</si>
  <si>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</si>
  <si>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</si>
  <si>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</si>
  <si>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</si>
  <si>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</si>
  <si>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</si>
  <si>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</si>
  <si>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</si>
  <si>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</si>
  <si>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</si>
  <si>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</si>
  <si>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</si>
  <si>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</si>
  <si>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</si>
  <si>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</si>
  <si>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</si>
  <si>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</si>
  <si>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</si>
  <si>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</si>
  <si>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</si>
  <si>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</si>
  <si>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</si>
  <si>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</si>
  <si>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</si>
  <si>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</si>
  <si>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</si>
  <si>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</si>
  <si>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</si>
  <si>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</si>
  <si>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</si>
  <si>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</si>
  <si>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</si>
  <si>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</si>
  <si>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</si>
  <si>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</si>
  <si>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</si>
  <si>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</si>
  <si>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</si>
  <si>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</si>
  <si>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</si>
  <si>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</si>
  <si>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</si>
  <si>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</si>
  <si>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</si>
  <si>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</si>
  <si>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</si>
  <si>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</si>
  <si>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</si>
  <si>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</si>
  <si>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</si>
  <si>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</si>
  <si>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</si>
  <si>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</si>
  <si>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</si>
  <si>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</si>
  <si>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</si>
  <si>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</si>
  <si>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</si>
  <si>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</si>
  <si>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</si>
  <si>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</si>
  <si>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</si>
  <si>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</si>
  <si>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</si>
  <si>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</si>
  <si>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</si>
  <si>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</si>
  <si>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</si>
  <si>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</si>
  <si>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</si>
  <si>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</si>
  <si>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</si>
  <si>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</si>
  <si>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</si>
  <si>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</si>
  <si>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</si>
  <si>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</si>
  <si>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</si>
  <si>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</si>
  <si>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</si>
  <si>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</si>
  <si>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</si>
  <si>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</si>
  <si>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</si>
  <si>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</si>
  <si>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</si>
  <si>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</si>
  <si>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</si>
  <si>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</si>
  <si>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</si>
  <si>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</si>
  <si>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</si>
  <si>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</si>
  <si>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</si>
  <si>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</si>
  <si>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</si>
  <si>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</si>
  <si>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</si>
  <si>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</si>
  <si>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</si>
  <si>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</si>
  <si>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</si>
  <si>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</si>
  <si>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</si>
  <si>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</si>
  <si>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</si>
  <si>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</si>
  <si>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</si>
  <si>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</si>
  <si>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</si>
  <si>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</si>
  <si>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</si>
  <si>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</si>
  <si>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</si>
  <si>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</si>
  <si>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</si>
  <si>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</si>
  <si>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</si>
  <si>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</si>
  <si>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</si>
  <si>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</si>
  <si>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</si>
  <si>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</si>
  <si>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</si>
  <si>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</si>
  <si>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</si>
  <si>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</si>
  <si>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</si>
  <si>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</si>
  <si>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</si>
  <si>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</si>
  <si>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</si>
  <si>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</si>
  <si>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</si>
  <si>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</si>
  <si>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</si>
  <si>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</si>
  <si>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</si>
  <si>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</si>
  <si>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</si>
  <si>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</si>
  <si>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</si>
  <si>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</si>
  <si>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</si>
  <si>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</si>
  <si>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</si>
  <si>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</si>
  <si>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</si>
  <si>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</si>
  <si>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</si>
  <si>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</si>
  <si>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</si>
  <si>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</si>
  <si>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</si>
  <si>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</si>
  <si>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</si>
  <si>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</si>
  <si>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</si>
  <si>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</si>
  <si>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</si>
  <si>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</si>
  <si>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</si>
  <si>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</si>
  <si>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</si>
  <si>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</si>
  <si>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</si>
  <si>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</si>
  <si>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</si>
  <si>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</si>
  <si>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</si>
  <si>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</si>
  <si>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</si>
  <si>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</si>
  <si>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</si>
  <si>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</si>
  <si>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</si>
  <si>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</si>
  <si>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</si>
  <si>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</si>
  <si>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</si>
  <si>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</si>
  <si>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</si>
  <si>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</si>
  <si>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</si>
  <si>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</si>
  <si>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</si>
  <si>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</si>
  <si>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</si>
  <si>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</si>
  <si>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</si>
  <si>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</si>
  <si>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</si>
  <si>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</si>
  <si>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</si>
  <si>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</si>
  <si>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</si>
  <si>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</si>
  <si>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</si>
  <si>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</si>
  <si>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</si>
  <si>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</si>
  <si>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</si>
  <si>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</si>
  <si>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</si>
  <si>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</si>
  <si>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</si>
  <si>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</si>
  <si>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</si>
  <si>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</si>
  <si>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</si>
  <si>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</si>
  <si>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</si>
  <si>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</si>
  <si>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</si>
  <si>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</si>
  <si>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</si>
  <si>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</si>
  <si>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</si>
  <si>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</si>
  <si>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</si>
  <si>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</si>
  <si>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</si>
  <si>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</si>
  <si>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</si>
  <si>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</si>
  <si>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</si>
  <si>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</si>
  <si>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</si>
  <si>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</si>
  <si>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</si>
  <si>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</si>
  <si>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</si>
  <si>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</si>
  <si>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</si>
  <si>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</si>
  <si>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</si>
  <si>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</si>
  <si>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</si>
  <si>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</si>
  <si>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</si>
  <si>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</si>
  <si>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</si>
  <si>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</si>
  <si>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</si>
  <si>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</si>
  <si>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</si>
  <si>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</si>
  <si>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</si>
  <si>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</si>
  <si>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</si>
  <si>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</si>
  <si>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</si>
  <si>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</si>
  <si>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</si>
  <si>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</si>
  <si>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</si>
  <si>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</si>
  <si>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</si>
  <si>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</si>
  <si>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</si>
  <si>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</si>
  <si>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</si>
  <si>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</si>
  <si>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</si>
  <si>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</si>
  <si>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</si>
  <si>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</si>
  <si>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</si>
  <si>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</si>
  <si>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</si>
  <si>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</si>
  <si>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</si>
  <si>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</si>
  <si>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</si>
  <si>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</si>
  <si>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</si>
  <si>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</si>
  <si>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</si>
  <si>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</si>
  <si>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</si>
  <si>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</si>
  <si>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</si>
  <si>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</si>
  <si>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</si>
  <si>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</si>
  <si>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</si>
  <si>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</si>
  <si>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</si>
  <si>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</si>
  <si>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</si>
  <si>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</si>
  <si>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</si>
  <si>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</si>
  <si>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</si>
  <si>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</si>
  <si>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</si>
  <si>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</si>
  <si>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</si>
  <si>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</si>
  <si>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</si>
  <si>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</si>
  <si>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</si>
  <si>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</si>
  <si>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</si>
  <si>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</si>
  <si>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</si>
  <si>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</si>
  <si>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</si>
  <si>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</si>
  <si>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</si>
  <si>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</si>
  <si>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</si>
  <si>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</si>
  <si>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</si>
  <si>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</si>
  <si>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</si>
  <si>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</si>
  <si>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</si>
  <si>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</si>
  <si>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</si>
  <si>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</si>
  <si>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</si>
  <si>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</si>
  <si>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</si>
  <si>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</si>
  <si>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</si>
  <si>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</si>
  <si>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</si>
  <si>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</si>
  <si>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</si>
  <si>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</si>
  <si>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</si>
  <si>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</si>
  <si>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</si>
  <si>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</si>
  <si>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</si>
  <si>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</si>
  <si>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</si>
  <si>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</si>
  <si>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</si>
  <si>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</si>
  <si>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</si>
  <si>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</si>
  <si>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</si>
  <si>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</si>
  <si>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</si>
  <si>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</si>
  <si>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</si>
  <si>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</si>
  <si>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</si>
  <si>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</si>
  <si>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</si>
  <si>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</si>
  <si>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</si>
  <si>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</si>
  <si>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</si>
  <si>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</si>
  <si>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</si>
  <si>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</si>
  <si>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</si>
  <si>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</si>
  <si>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</si>
  <si>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</si>
  <si>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</si>
  <si>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</si>
  <si>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</si>
  <si>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</si>
  <si>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</si>
  <si>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</si>
  <si>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</si>
  <si>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</si>
  <si>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</si>
  <si>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</si>
  <si>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</si>
  <si>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</si>
  <si>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</si>
  <si>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</si>
  <si>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</si>
  <si>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</si>
  <si>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</si>
  <si>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</si>
  <si>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</si>
  <si>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</si>
  <si>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</si>
  <si>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</si>
  <si>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</si>
  <si>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</si>
  <si>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</si>
  <si>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</si>
  <si>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</si>
  <si>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</si>
  <si>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</si>
  <si>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</si>
  <si>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</si>
  <si>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</si>
  <si>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</si>
  <si>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</si>
  <si>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</si>
  <si>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</si>
  <si>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</si>
  <si>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</si>
  <si>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</si>
  <si>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</si>
  <si>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</si>
  <si>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</si>
  <si>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</si>
  <si>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</si>
  <si>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</si>
  <si>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</si>
  <si>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</si>
  <si>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</si>
  <si>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</si>
  <si>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</si>
  <si>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</si>
  <si>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</si>
  <si>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</si>
  <si>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</si>
  <si>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</si>
  <si>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</si>
  <si>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</si>
  <si>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</si>
  <si>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</si>
  <si>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</si>
  <si>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</si>
  <si>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</si>
  <si>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</si>
  <si>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</si>
  <si>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</si>
  <si>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</si>
  <si>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</si>
  <si>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</si>
  <si>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</si>
  <si>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</si>
  <si>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</si>
  <si>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</si>
  <si>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</si>
  <si>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</si>
  <si>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</si>
  <si>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</si>
  <si>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</si>
  <si>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</si>
  <si>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</si>
  <si>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</si>
  <si>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</si>
  <si>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</si>
  <si>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</si>
  <si>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</si>
  <si>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</si>
  <si>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</si>
  <si>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</si>
  <si>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</si>
  <si>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</si>
  <si>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</si>
  <si>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</si>
  <si>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</si>
  <si>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</si>
  <si>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</si>
  <si>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</si>
  <si>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</si>
  <si>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</si>
  <si>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</si>
  <si>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</si>
  <si>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</si>
  <si>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</si>
  <si>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</si>
  <si>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</si>
  <si>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</si>
  <si>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</si>
  <si>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</si>
  <si>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</si>
  <si>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</si>
  <si>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</si>
  <si>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</si>
  <si>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</si>
  <si>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</si>
  <si>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</si>
  <si>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</si>
  <si>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</si>
  <si>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</si>
  <si>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</si>
  <si>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</si>
  <si>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</si>
  <si>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</si>
  <si>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</si>
  <si>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</si>
  <si>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</si>
  <si>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</si>
  <si>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</si>
  <si>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</si>
  <si>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</si>
  <si>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</si>
  <si>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</si>
  <si>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</si>
  <si>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</si>
  <si>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</si>
  <si>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</si>
  <si>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</si>
  <si>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</si>
  <si>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</si>
  <si>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</si>
  <si>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</si>
  <si>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</si>
  <si>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</si>
  <si>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</si>
  <si>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</si>
  <si>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</si>
  <si>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</si>
  <si>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</si>
  <si>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</si>
  <si>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</si>
  <si>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</si>
  <si>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</si>
  <si>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</si>
  <si>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</si>
  <si>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</si>
  <si>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</si>
  <si>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</si>
  <si>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</si>
  <si>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</si>
  <si>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</si>
  <si>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</si>
  <si>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</si>
  <si>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</si>
  <si>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</si>
  <si>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</si>
  <si>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</si>
  <si>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</si>
  <si>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</si>
  <si>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</si>
  <si>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</si>
  <si>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</si>
  <si>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</si>
  <si>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</si>
  <si>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</si>
  <si>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</si>
  <si>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</si>
  <si>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</si>
  <si>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</si>
  <si>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</si>
  <si>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</si>
  <si>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</si>
  <si>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</si>
  <si>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</si>
  <si>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</si>
  <si>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</si>
  <si>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</si>
  <si>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</si>
  <si>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</si>
  <si>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</si>
  <si>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</si>
  <si>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</si>
  <si>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</si>
  <si>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</si>
  <si>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</si>
  <si>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</si>
  <si>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</si>
  <si>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</si>
  <si>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</si>
  <si>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</si>
  <si>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</si>
  <si>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</si>
  <si>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</si>
  <si>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</si>
  <si>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</si>
  <si>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</si>
  <si>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</si>
  <si>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</si>
  <si>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</si>
  <si>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</si>
  <si>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</si>
  <si>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</si>
  <si>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</si>
  <si>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</si>
  <si>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</si>
  <si>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</si>
  <si>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</si>
  <si>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</si>
  <si>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</si>
  <si>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</si>
  <si>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</si>
  <si>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</si>
  <si>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</si>
  <si>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</si>
  <si>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</si>
  <si>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</si>
  <si>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</si>
  <si>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</si>
  <si>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</si>
  <si>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</si>
  <si>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</si>
  <si>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</si>
  <si>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</si>
  <si>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</si>
  <si>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</si>
  <si>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</si>
  <si>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</si>
  <si>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</si>
  <si>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</si>
  <si>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</si>
  <si>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</si>
  <si>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</si>
  <si>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</si>
  <si>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</si>
  <si>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</si>
  <si>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</si>
  <si>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</si>
  <si>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</si>
  <si>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</si>
  <si>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</si>
  <si>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</si>
  <si>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</si>
  <si>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</si>
  <si>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</si>
  <si>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</si>
  <si>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</si>
  <si>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</si>
  <si>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</si>
  <si>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</si>
  <si>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</si>
  <si>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</si>
  <si>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</si>
  <si>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</si>
  <si>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</si>
  <si>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</si>
  <si>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</si>
  <si>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</si>
  <si>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</si>
  <si>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</si>
  <si>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</si>
  <si>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</si>
  <si>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</si>
  <si>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</si>
  <si>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</si>
  <si>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</si>
  <si>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</si>
  <si>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</si>
  <si>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</si>
  <si>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</si>
  <si>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</si>
  <si>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</si>
  <si>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</si>
  <si>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</si>
  <si>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</si>
  <si>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</si>
  <si>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</si>
  <si>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</si>
  <si>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</si>
  <si>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</si>
  <si>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</si>
  <si>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</si>
  <si>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</si>
  <si>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</si>
  <si>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</si>
  <si>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</si>
  <si>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</si>
  <si>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</si>
  <si>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</si>
  <si>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</si>
  <si>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</si>
  <si>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</si>
  <si>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</si>
  <si>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</si>
  <si>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</si>
  <si>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</si>
  <si>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</si>
  <si>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</si>
  <si>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</si>
  <si>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</si>
  <si>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</si>
  <si>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</si>
  <si>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</si>
  <si>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</si>
  <si>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</si>
  <si>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</si>
  <si>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</si>
  <si>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</si>
  <si>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</si>
  <si>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</si>
  <si>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</si>
  <si>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</si>
  <si>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</si>
  <si>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</si>
  <si>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</si>
  <si>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</si>
  <si>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</si>
  <si>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</si>
  <si>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</si>
  <si>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</si>
  <si>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</si>
  <si>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</si>
  <si>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</si>
  <si>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</si>
  <si>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</si>
  <si>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</si>
  <si>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</si>
  <si>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</si>
  <si>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</si>
  <si>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</si>
  <si>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</si>
  <si>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</si>
  <si>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</si>
  <si>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</si>
  <si>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</si>
  <si>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</si>
  <si>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</si>
  <si>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</si>
  <si>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</si>
  <si>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</si>
  <si>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</si>
  <si>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</si>
  <si>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</si>
  <si>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</si>
  <si>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</si>
  <si>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</si>
  <si>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</si>
  <si>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</si>
  <si>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</si>
  <si>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</si>
  <si>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</si>
  <si>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</si>
  <si>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</si>
  <si>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</si>
  <si>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</si>
  <si>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</si>
  <si>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</si>
  <si>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</si>
  <si>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</si>
  <si>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</si>
  <si>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</si>
  <si>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</si>
  <si>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</si>
  <si>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</si>
  <si>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</si>
  <si>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</si>
  <si>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</si>
  <si>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</si>
  <si>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</si>
  <si>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</si>
  <si>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</si>
  <si>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</si>
  <si>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</si>
  <si>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</si>
  <si>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</si>
  <si>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</si>
  <si>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</si>
  <si>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</si>
  <si>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</si>
  <si>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</si>
  <si>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</si>
  <si>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</si>
  <si>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</si>
  <si>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</si>
  <si>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</si>
  <si>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</si>
  <si>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</si>
  <si>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</si>
  <si>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</si>
  <si>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</si>
  <si>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</si>
  <si>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</si>
  <si>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</si>
  <si>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</si>
  <si>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</si>
  <si>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</si>
  <si>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</si>
  <si>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</si>
  <si>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</si>
  <si>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</si>
  <si>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</si>
  <si>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</si>
  <si>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</si>
  <si>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</si>
  <si>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</si>
  <si>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</si>
  <si>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</si>
  <si>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</si>
  <si>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</si>
  <si>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</si>
  <si>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</si>
  <si>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</si>
  <si>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</si>
  <si>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</si>
  <si>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</si>
  <si>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</si>
  <si>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</si>
  <si>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</si>
  <si>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</si>
  <si>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</si>
  <si>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</si>
  <si>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</si>
  <si>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</si>
  <si>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</si>
  <si>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</si>
  <si>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</si>
  <si>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</si>
  <si>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</si>
  <si>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</si>
  <si>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</si>
  <si>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</si>
  <si>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</si>
  <si>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</si>
  <si>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</si>
  <si>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</si>
  <si>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</si>
  <si>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</si>
  <si>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</si>
  <si>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</si>
  <si>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</si>
  <si>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</si>
  <si>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</si>
  <si>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</si>
  <si>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</si>
  <si>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</si>
  <si>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</si>
  <si>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</si>
  <si>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</si>
  <si>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</si>
  <si>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</si>
  <si>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</si>
  <si>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</si>
  <si>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</si>
  <si>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</si>
  <si>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</si>
  <si>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</si>
  <si>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</si>
  <si>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</si>
  <si>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</si>
  <si>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</si>
  <si>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</si>
  <si>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</si>
  <si>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</si>
  <si>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</si>
  <si>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</si>
  <si>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</si>
  <si>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</si>
  <si>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</si>
  <si>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</si>
  <si>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</si>
  <si>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</si>
  <si>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</si>
  <si>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</si>
  <si>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</si>
  <si>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</si>
  <si>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</si>
  <si>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</si>
  <si>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</si>
  <si>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</si>
  <si>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</si>
  <si>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</si>
  <si>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</si>
  <si>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</si>
  <si>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</si>
  <si>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</si>
  <si>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</si>
  <si>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</si>
  <si>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</si>
  <si>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</si>
  <si>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</si>
  <si>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</si>
  <si>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</si>
  <si>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</si>
  <si>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</si>
  <si>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</si>
  <si>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</si>
  <si>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</si>
  <si>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</si>
  <si>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</si>
  <si>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</si>
  <si>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</si>
  <si>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</si>
  <si>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</si>
  <si>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</si>
  <si>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</si>
  <si>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</si>
  <si>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</si>
  <si>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</si>
  <si>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</si>
  <si>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</si>
  <si>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</si>
  <si>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</si>
  <si>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</si>
  <si>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</si>
  <si>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</si>
  <si>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</si>
  <si>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</si>
  <si>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</si>
  <si>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</si>
  <si>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</si>
  <si>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</si>
  <si>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</si>
  <si>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</si>
  <si>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</si>
  <si>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</si>
  <si>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</si>
  <si>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</si>
  <si>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</si>
  <si>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</si>
  <si>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</si>
  <si>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</si>
  <si>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</si>
  <si>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</si>
  <si>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</si>
  <si>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</si>
  <si>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</si>
  <si>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</si>
  <si>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</si>
  <si>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</si>
  <si>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</si>
  <si>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</si>
  <si>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</si>
  <si>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</si>
  <si>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</si>
  <si>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</si>
  <si>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</si>
  <si>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</si>
  <si>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</si>
  <si>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</si>
  <si>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</si>
  <si>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</si>
  <si>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</si>
  <si>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</si>
  <si>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</si>
  <si>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</si>
  <si>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</si>
  <si>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</si>
  <si>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</si>
  <si>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</si>
  <si>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</si>
  <si>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</si>
  <si>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</si>
  <si>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</si>
  <si>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</si>
  <si>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</si>
  <si>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</si>
  <si>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</si>
  <si>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</si>
  <si>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</si>
  <si>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</si>
  <si>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</si>
  <si>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</si>
  <si>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</si>
  <si>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</si>
  <si>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</si>
  <si>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</si>
  <si>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</si>
  <si>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</si>
  <si>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</si>
  <si>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</si>
  <si>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</si>
  <si>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</si>
  <si>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</si>
  <si>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</si>
  <si>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</si>
  <si>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</si>
  <si>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</si>
  <si>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</si>
  <si>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</si>
  <si>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</si>
  <si>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</si>
  <si>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</si>
  <si>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</si>
  <si>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</si>
  <si>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</si>
  <si>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</si>
  <si>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</si>
  <si>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</si>
  <si>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</si>
  <si>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</si>
  <si>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</si>
  <si>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</si>
  <si>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</si>
  <si>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</si>
  <si>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</si>
  <si>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</si>
  <si>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</si>
  <si>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</si>
  <si>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</si>
  <si>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</si>
  <si>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</si>
  <si>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</si>
  <si>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</si>
  <si>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</si>
  <si>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</si>
  <si>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</si>
  <si>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</si>
  <si>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</si>
  <si>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</si>
  <si>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</si>
  <si>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</si>
  <si>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</si>
  <si>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</si>
  <si>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</si>
  <si>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</si>
  <si>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</si>
  <si>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</si>
  <si>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</si>
  <si>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</si>
  <si>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</si>
  <si>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</si>
  <si>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</si>
  <si>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</si>
  <si>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</si>
  <si>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</si>
  <si>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</si>
  <si>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</si>
  <si>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</si>
  <si>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</si>
  <si>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</si>
  <si>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</si>
  <si>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</si>
  <si>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</si>
  <si>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</si>
  <si>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</si>
  <si>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</si>
  <si>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</si>
  <si>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</si>
  <si>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</si>
  <si>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</si>
  <si>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</si>
  <si>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</si>
  <si>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</si>
  <si>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</si>
  <si>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</si>
  <si>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</si>
  <si>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</si>
  <si>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</si>
  <si>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</si>
  <si>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</si>
  <si>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</si>
  <si>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</si>
  <si>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</si>
  <si>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</si>
  <si>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</si>
  <si>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</si>
  <si>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</si>
  <si>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</si>
  <si>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</si>
  <si>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</si>
  <si>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</si>
  <si>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</si>
  <si>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</si>
  <si>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</si>
  <si>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</si>
  <si>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</si>
  <si>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</si>
  <si>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</si>
  <si>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</si>
  <si>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</si>
  <si>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</si>
  <si>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</si>
  <si>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</si>
  <si>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</si>
  <si>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</si>
  <si>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</si>
  <si>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</si>
  <si>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</si>
  <si>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</si>
  <si>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</si>
  <si>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</si>
  <si>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</si>
  <si>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</si>
  <si>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</si>
  <si>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</si>
  <si>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</si>
  <si>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</si>
  <si>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</si>
  <si>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</si>
  <si>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</si>
  <si>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</si>
  <si>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</si>
  <si>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</si>
  <si>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</si>
  <si>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</si>
  <si>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</si>
  <si>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</si>
  <si>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</si>
  <si>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</si>
  <si>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</si>
  <si>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</si>
  <si>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</si>
  <si>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</si>
  <si>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</si>
  <si>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</si>
  <si>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</si>
  <si>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</si>
  <si>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</si>
  <si>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</si>
  <si>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</si>
  <si>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</si>
  <si>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</si>
  <si>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</si>
  <si>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</si>
  <si>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</si>
  <si>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</si>
  <si>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</si>
  <si>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</si>
  <si>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</si>
  <si>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</si>
  <si>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</si>
  <si>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</si>
  <si>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</si>
  <si>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</si>
  <si>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</si>
  <si>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</si>
  <si>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</si>
  <si>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</si>
  <si>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</si>
  <si>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</si>
  <si>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</si>
  <si>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</si>
  <si>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</si>
  <si>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</si>
  <si>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</si>
  <si>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</si>
  <si>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</si>
  <si>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</si>
  <si>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</si>
  <si>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</si>
  <si>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</si>
  <si>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</si>
  <si>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</si>
  <si>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</si>
  <si>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</si>
  <si>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</si>
  <si>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</si>
  <si>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</si>
  <si>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</si>
  <si>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</si>
  <si>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</si>
  <si>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</si>
  <si>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</si>
  <si>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</si>
  <si>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</si>
  <si>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</si>
  <si>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</si>
  <si>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</si>
  <si>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</si>
  <si>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</si>
  <si>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</si>
  <si>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</si>
  <si>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</si>
  <si>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</si>
  <si>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</si>
  <si>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</si>
  <si>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</si>
  <si>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</si>
  <si>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</si>
  <si>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</si>
  <si>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</si>
  <si>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</si>
  <si>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</si>
  <si>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</si>
  <si>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</si>
  <si>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</si>
  <si>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</si>
  <si>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</si>
  <si>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</si>
  <si>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</si>
  <si>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</si>
  <si>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</si>
  <si>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</si>
  <si>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</si>
  <si>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</si>
  <si>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</si>
  <si>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</si>
  <si>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</si>
  <si>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</si>
  <si>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</si>
  <si>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</si>
  <si>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</si>
  <si>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</si>
  <si>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</si>
  <si>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</si>
  <si>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</si>
  <si>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</si>
  <si>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</si>
  <si>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</si>
  <si>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</si>
  <si>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</si>
  <si>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</si>
  <si>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</si>
  <si>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</si>
  <si>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</si>
  <si>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</si>
  <si>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</si>
  <si>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</si>
  <si>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</si>
  <si>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</si>
  <si>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</si>
  <si>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</si>
  <si>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</si>
  <si>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</si>
  <si>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</si>
  <si>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</si>
  <si>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</si>
  <si>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</si>
  <si>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</si>
  <si>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</si>
  <si>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</si>
  <si>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</si>
  <si>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</si>
  <si>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</si>
  <si>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</si>
  <si>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</si>
  <si>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</si>
  <si>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</si>
  <si>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</si>
  <si>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</si>
  <si>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</si>
  <si>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</si>
  <si>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</si>
  <si>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</si>
  <si>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</si>
  <si>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</si>
  <si>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</si>
  <si>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</si>
  <si>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</si>
  <si>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</si>
  <si>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</si>
  <si>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</si>
  <si>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</si>
  <si>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</si>
  <si>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</si>
  <si>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</si>
  <si>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</si>
  <si>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</si>
  <si>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</si>
  <si>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</si>
  <si>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</si>
  <si>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</si>
  <si>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</si>
  <si>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</si>
  <si>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</si>
  <si>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</si>
  <si>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</si>
  <si>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</si>
  <si>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</si>
  <si>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</si>
  <si>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</si>
  <si>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</si>
  <si>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</si>
  <si>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</si>
  <si>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</si>
  <si>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</si>
  <si>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</si>
  <si>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</si>
  <si>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</si>
  <si>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</si>
  <si>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</si>
  <si>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</si>
  <si>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</si>
  <si>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</si>
  <si>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</si>
  <si>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</si>
  <si>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</si>
  <si>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</si>
  <si>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</si>
  <si>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</si>
  <si>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</si>
  <si>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</si>
  <si>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</si>
  <si>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</si>
  <si>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</si>
  <si>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</si>
  <si>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</si>
  <si>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</si>
  <si>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</si>
  <si>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</si>
  <si>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</si>
  <si>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</si>
  <si>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</si>
  <si>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</si>
  <si>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</si>
  <si>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</si>
  <si>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</si>
  <si>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</si>
  <si>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</si>
  <si>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</si>
  <si>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</si>
  <si>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</si>
  <si>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</si>
  <si>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</si>
  <si>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</si>
  <si>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</si>
  <si>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</si>
  <si>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</si>
  <si>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</si>
  <si>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</si>
  <si>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</si>
  <si>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</si>
  <si>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</si>
  <si>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</si>
  <si>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</si>
  <si>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</si>
  <si>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</si>
  <si>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</si>
  <si>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</si>
  <si>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</si>
  <si>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</si>
  <si>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</si>
  <si>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</si>
  <si>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</si>
  <si>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</si>
  <si>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</si>
  <si>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</si>
  <si>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</si>
  <si>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</si>
  <si>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</si>
  <si>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</si>
  <si>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</si>
  <si>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</si>
  <si>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</si>
  <si>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</si>
  <si>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</si>
  <si>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</si>
  <si>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</si>
  <si>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</si>
  <si>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</si>
  <si>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</si>
  <si>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</si>
  <si>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</si>
  <si>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</si>
  <si>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</si>
  <si>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</si>
  <si>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</si>
  <si>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</si>
  <si>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</si>
  <si>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</si>
  <si>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</si>
  <si>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</si>
  <si>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</si>
  <si>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</si>
  <si>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</si>
  <si>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</si>
  <si>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</si>
  <si>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</si>
  <si>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</si>
  <si>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</si>
  <si>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</si>
  <si>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</si>
  <si>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</si>
  <si>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</si>
  <si>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</si>
  <si>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</si>
  <si>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</si>
  <si>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</si>
  <si>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</si>
  <si>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</si>
  <si>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</si>
  <si>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</si>
  <si>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</si>
  <si>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</si>
  <si>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</si>
  <si>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</si>
  <si>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</si>
  <si>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</si>
  <si>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</si>
  <si>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</si>
  <si>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</si>
  <si>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</si>
  <si>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</si>
  <si>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</si>
  <si>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</si>
  <si>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</si>
  <si>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</si>
  <si>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</si>
  <si>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</si>
  <si>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</si>
  <si>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</si>
  <si>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</si>
  <si>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</si>
  <si>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</si>
  <si>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</si>
  <si>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</si>
  <si>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</si>
  <si>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</si>
  <si>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</si>
  <si>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</si>
  <si>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</si>
  <si>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</si>
  <si>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</si>
  <si>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</si>
  <si>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</si>
  <si>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</si>
  <si>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</si>
  <si>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</si>
  <si>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</si>
  <si>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</si>
  <si>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</si>
  <si>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</si>
  <si>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</si>
  <si>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</si>
  <si>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</si>
  <si>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</si>
  <si>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</si>
  <si>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</si>
  <si>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</si>
  <si>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</si>
  <si>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</si>
  <si>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</si>
  <si>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</si>
  <si>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</si>
  <si>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</si>
  <si>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</si>
  <si>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</si>
  <si>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</si>
  <si>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</si>
  <si>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</si>
  <si>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</si>
  <si>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</si>
  <si>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</si>
  <si>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</si>
  <si>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</si>
  <si>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</si>
  <si>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</si>
  <si>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</si>
  <si>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</si>
  <si>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</si>
  <si>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</si>
  <si>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</si>
  <si>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</si>
  <si>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</si>
  <si>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</si>
  <si>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</si>
  <si>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</si>
  <si>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</si>
  <si>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</si>
  <si>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</si>
  <si>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</si>
  <si>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</si>
  <si>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</si>
  <si>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</si>
  <si>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</si>
  <si>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</si>
  <si>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</si>
  <si>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</si>
  <si>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</si>
  <si>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</si>
  <si>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</si>
  <si>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</si>
  <si>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</si>
  <si>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</si>
  <si>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</si>
  <si>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</si>
  <si>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</si>
  <si>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</si>
  <si>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</si>
  <si>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</si>
  <si>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</si>
  <si>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</si>
  <si>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</si>
  <si>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</si>
  <si>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</si>
  <si>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</si>
  <si>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</si>
  <si>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</si>
  <si>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</si>
  <si>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</si>
  <si>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</si>
  <si>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</si>
  <si>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</si>
  <si>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</si>
  <si>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</si>
  <si>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</si>
  <si>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</si>
  <si>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</si>
  <si>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</si>
  <si>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</si>
  <si>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</si>
  <si>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</si>
  <si>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</si>
  <si>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</si>
  <si>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</si>
  <si>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</si>
  <si>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</si>
  <si>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</si>
  <si>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</si>
  <si>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</si>
  <si>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</si>
  <si>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</si>
  <si>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</si>
  <si>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</si>
  <si>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</si>
  <si>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</si>
  <si>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</si>
  <si>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</si>
  <si>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</si>
  <si>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</si>
  <si>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</si>
  <si>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</si>
  <si>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</si>
  <si>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</si>
  <si>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</si>
  <si>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</si>
  <si>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</si>
  <si>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</si>
  <si>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</si>
  <si>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</si>
  <si>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</si>
  <si>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</si>
  <si>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</si>
  <si>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</si>
  <si>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</si>
  <si>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</si>
  <si>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</si>
  <si>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</si>
  <si>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</si>
  <si>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</si>
  <si>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</si>
  <si>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</si>
  <si>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</si>
  <si>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</si>
  <si>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</si>
  <si>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</si>
  <si>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</si>
  <si>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</si>
  <si>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</si>
  <si>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</si>
  <si>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</si>
  <si>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</si>
  <si>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</si>
  <si>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</si>
  <si>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</si>
  <si>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</si>
  <si>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</si>
  <si>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</si>
  <si>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</si>
  <si>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</si>
  <si>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</si>
  <si>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</si>
  <si>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</si>
  <si>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</si>
  <si>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</si>
  <si>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</si>
  <si>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</si>
  <si>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</si>
  <si>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</si>
  <si>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</si>
  <si>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</si>
  <si>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</si>
  <si>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</si>
  <si>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</si>
  <si>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</si>
  <si>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</si>
  <si>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</si>
  <si>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</si>
  <si>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</si>
  <si>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</si>
  <si>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</si>
  <si>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</si>
  <si>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</si>
  <si>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</si>
  <si>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</si>
  <si>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</si>
  <si>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</si>
  <si>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</si>
  <si>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</si>
  <si>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</si>
  <si>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</si>
  <si>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</si>
  <si>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</si>
  <si>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</si>
  <si>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</si>
  <si>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</si>
  <si>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</si>
  <si>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</si>
  <si>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</si>
  <si>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</si>
  <si>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</si>
  <si>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</si>
  <si>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</si>
  <si>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</si>
  <si>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</si>
  <si>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</si>
  <si>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</si>
  <si>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</si>
  <si>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</si>
  <si>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</si>
  <si>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</si>
  <si>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</si>
  <si>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</si>
  <si>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</si>
  <si>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</si>
  <si>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</si>
  <si>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</si>
  <si>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</si>
  <si>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</si>
  <si>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</si>
  <si>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</si>
  <si>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</si>
  <si>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</si>
  <si>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</si>
  <si>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</si>
  <si>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</si>
  <si>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</si>
  <si>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</si>
  <si>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</si>
  <si>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</si>
  <si>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</si>
  <si>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</si>
  <si>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</si>
  <si>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</si>
  <si>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</si>
  <si>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</si>
  <si>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</si>
  <si>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</si>
  <si>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</si>
  <si>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</si>
  <si>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</si>
  <si>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</si>
  <si>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</si>
  <si>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</si>
  <si>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</si>
  <si>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</si>
  <si>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</si>
  <si>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</si>
  <si>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</si>
  <si>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</si>
  <si>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</si>
  <si>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</si>
  <si>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</si>
  <si>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</si>
  <si>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</si>
  <si>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</si>
  <si>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</si>
  <si>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</si>
  <si>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</si>
  <si>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</si>
  <si>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</si>
  <si>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</si>
  <si>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</si>
  <si>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</si>
  <si>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</si>
  <si>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</si>
  <si>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</si>
  <si>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</si>
  <si>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</si>
  <si>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</si>
  <si>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</si>
  <si>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</si>
  <si>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</si>
  <si>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</si>
  <si>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</si>
  <si>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</si>
  <si>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</si>
  <si>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</si>
  <si>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</si>
  <si>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</si>
  <si>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</si>
  <si>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</si>
  <si>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</si>
  <si>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</si>
  <si>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</si>
  <si>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</si>
  <si>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</si>
  <si>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</si>
  <si>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</si>
  <si>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</si>
  <si>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</si>
  <si>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</si>
  <si>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</si>
  <si>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</si>
  <si>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</si>
  <si>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</si>
  <si>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</si>
  <si>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</si>
  <si>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</si>
  <si>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</si>
  <si>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</si>
  <si>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</si>
  <si>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</si>
  <si>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</si>
  <si>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</si>
  <si>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</si>
  <si>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</si>
  <si>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</si>
  <si>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</si>
  <si>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</si>
  <si>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</si>
  <si>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</si>
  <si>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</si>
  <si>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</si>
  <si>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</si>
  <si>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</si>
  <si>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</si>
  <si>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</si>
  <si>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</si>
  <si>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</si>
  <si>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</si>
  <si>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</si>
  <si>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</si>
  <si>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</si>
  <si>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</si>
  <si>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</si>
  <si>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</si>
  <si>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</si>
  <si>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</si>
  <si>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</si>
  <si>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</si>
  <si>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</si>
  <si>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</si>
  <si>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</si>
  <si>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</si>
  <si>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</si>
  <si>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</si>
  <si>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</si>
  <si>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</si>
  <si>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</si>
  <si>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</si>
  <si>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</si>
  <si>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</si>
  <si>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</si>
  <si>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</si>
  <si>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</si>
  <si>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</si>
  <si>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</si>
  <si>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</si>
  <si>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</si>
  <si>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</si>
  <si>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</si>
  <si>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</si>
  <si>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</si>
  <si>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</si>
  <si>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</si>
  <si>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</si>
  <si>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</si>
  <si>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</si>
  <si>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</si>
  <si>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</si>
  <si>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</si>
  <si>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</si>
  <si>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</si>
  <si>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</si>
  <si>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</si>
  <si>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</si>
  <si>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</si>
  <si>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</si>
  <si>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</si>
  <si>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</si>
  <si>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</si>
  <si>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</si>
  <si>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</si>
  <si>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</si>
  <si>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</si>
  <si>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</si>
  <si>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</si>
  <si>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</si>
  <si>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</si>
  <si>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</si>
  <si>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</si>
  <si>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</si>
  <si>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</si>
  <si>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</si>
  <si>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</si>
  <si>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</si>
  <si>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</si>
  <si>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</si>
  <si>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</si>
  <si>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</si>
  <si>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</si>
  <si>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</si>
  <si>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</si>
  <si>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</si>
  <si>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</si>
  <si>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</si>
  <si>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</si>
  <si>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</si>
  <si>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</si>
  <si>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</si>
  <si>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</si>
  <si>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</si>
  <si>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</si>
  <si>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</si>
  <si>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</si>
  <si>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</si>
  <si>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</si>
  <si>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</si>
  <si>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</si>
  <si>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</si>
  <si>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</si>
  <si>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</si>
  <si>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</si>
  <si>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</si>
  <si>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</si>
  <si>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</si>
  <si>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</si>
  <si>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</si>
  <si>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</si>
  <si>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</si>
  <si>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</si>
  <si>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</si>
  <si>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</si>
  <si>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</si>
  <si>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</si>
  <si>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</si>
  <si>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</si>
  <si>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</si>
  <si>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</si>
  <si>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</si>
  <si>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</si>
  <si>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</si>
  <si>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</si>
  <si>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</si>
  <si>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</si>
  <si>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</si>
  <si>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</si>
  <si>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</si>
  <si>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</si>
  <si>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</si>
  <si>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</si>
  <si>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</si>
  <si>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</si>
  <si>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</si>
  <si>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</si>
  <si>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</si>
  <si>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</si>
  <si>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</si>
  <si>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</si>
  <si>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</si>
  <si>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</si>
  <si>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</si>
  <si>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</si>
  <si>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</si>
  <si>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</si>
  <si>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</si>
  <si>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</si>
  <si>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</si>
  <si>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</si>
  <si>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</si>
  <si>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</si>
  <si>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</si>
  <si>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</si>
  <si>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</si>
  <si>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</si>
  <si>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</si>
  <si>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</si>
  <si>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</si>
  <si>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</si>
  <si>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</si>
  <si>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</si>
  <si>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</si>
  <si>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</si>
  <si>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</si>
  <si>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</si>
  <si>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</si>
  <si>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</si>
  <si>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</si>
  <si>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</si>
  <si>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</si>
  <si>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</si>
  <si>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</si>
  <si>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</si>
  <si>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</si>
  <si>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</si>
  <si>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</si>
  <si>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</si>
  <si>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</si>
  <si>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</si>
  <si>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</si>
  <si>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</si>
  <si>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</si>
  <si>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</si>
  <si>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</si>
  <si>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</si>
  <si>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</si>
  <si>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</si>
  <si>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</si>
  <si>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</si>
  <si>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</si>
  <si>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</si>
  <si>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</si>
  <si>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</si>
  <si>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</si>
  <si>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</si>
  <si>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</si>
  <si>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</si>
  <si>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</si>
  <si>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</si>
  <si>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</si>
  <si>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</si>
  <si>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</si>
  <si>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</si>
  <si>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</si>
  <si>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</si>
  <si>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</si>
  <si>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</si>
  <si>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</si>
  <si>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</si>
  <si>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</si>
  <si>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</si>
  <si>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</si>
  <si>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</si>
  <si>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</si>
  <si>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</si>
  <si>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</si>
  <si>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</si>
  <si>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</si>
  <si>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</si>
  <si>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</si>
  <si>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</si>
  <si>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</si>
  <si>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</si>
  <si>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</si>
  <si>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</si>
  <si>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</si>
  <si>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</si>
  <si>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</si>
  <si>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</si>
  <si>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</si>
  <si>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</si>
  <si>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</si>
  <si>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</si>
  <si>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</si>
  <si>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</si>
  <si>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</si>
  <si>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</si>
  <si>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</si>
  <si>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</si>
  <si>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</si>
  <si>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</si>
  <si>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</si>
  <si>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</si>
  <si>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</si>
  <si>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</si>
  <si>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</si>
  <si>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</si>
  <si>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</si>
  <si>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</si>
  <si>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</si>
  <si>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</si>
  <si>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</si>
  <si>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</si>
  <si>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</si>
  <si>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</si>
  <si>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</si>
  <si>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</si>
  <si>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</si>
  <si>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</si>
  <si>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</si>
  <si>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</si>
  <si>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</si>
  <si>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</si>
  <si>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</si>
  <si>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</si>
  <si>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</si>
  <si>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</si>
  <si>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</si>
  <si>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</si>
  <si>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</si>
  <si>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</si>
  <si>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</si>
  <si>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</si>
  <si>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</si>
  <si>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</si>
  <si>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</si>
  <si>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</si>
  <si>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</si>
  <si>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</si>
  <si>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</si>
  <si>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</si>
  <si>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</si>
  <si>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</si>
  <si>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</si>
  <si>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</si>
  <si>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</si>
  <si>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</si>
  <si>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</si>
  <si>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</si>
  <si>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</si>
  <si>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</si>
  <si>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</si>
  <si>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</si>
  <si>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</si>
  <si>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</si>
  <si>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</si>
  <si>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</si>
  <si>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</si>
  <si>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</si>
  <si>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</si>
  <si>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</si>
  <si>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</si>
  <si>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</si>
  <si>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</si>
  <si>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</si>
  <si>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</si>
  <si>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</si>
  <si>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</si>
  <si>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</si>
  <si>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</si>
  <si>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</si>
  <si>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</si>
  <si>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</si>
  <si>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</si>
  <si>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</si>
  <si>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</si>
  <si>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</si>
  <si>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</si>
  <si>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</si>
  <si>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</si>
  <si>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</si>
  <si>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</si>
  <si>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</si>
  <si>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</si>
  <si>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</si>
  <si>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</si>
  <si>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</si>
  <si>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</si>
  <si>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</si>
  <si>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</si>
  <si>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</si>
  <si>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</si>
  <si>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</si>
  <si>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</si>
  <si>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</si>
  <si>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</si>
  <si>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</si>
  <si>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</si>
  <si>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</si>
  <si>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</si>
  <si>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</si>
  <si>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</si>
  <si>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</si>
  <si>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</si>
  <si>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</si>
  <si>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</si>
  <si>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</si>
  <si>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</si>
  <si>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</si>
  <si>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</si>
  <si>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</si>
  <si>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</si>
  <si>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</si>
  <si>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</si>
  <si>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</si>
  <si>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</si>
  <si>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</si>
  <si>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</si>
  <si>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</si>
  <si>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</si>
  <si>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</si>
  <si>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</si>
  <si>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</si>
  <si>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</si>
  <si>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</si>
  <si>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</si>
  <si>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</si>
  <si>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</si>
  <si>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</si>
  <si>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</si>
  <si>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</si>
  <si>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</si>
  <si>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</si>
  <si>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</si>
  <si>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</si>
  <si>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</si>
  <si>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</si>
  <si>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</si>
  <si>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</si>
  <si>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</si>
  <si>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</si>
  <si>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</si>
  <si>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</si>
  <si>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</si>
  <si>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</si>
  <si>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</si>
  <si>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</si>
  <si>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</si>
  <si>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</si>
  <si>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</si>
  <si>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</si>
  <si>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</si>
  <si>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</si>
  <si>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</si>
  <si>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</si>
  <si>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</si>
  <si>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</si>
  <si>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</si>
  <si>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</si>
  <si>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</si>
  <si>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</si>
  <si>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</si>
  <si>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</si>
  <si>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</si>
  <si>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</si>
  <si>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</si>
  <si>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</si>
  <si>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</si>
  <si>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</si>
  <si>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</si>
  <si>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</si>
  <si>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</si>
  <si>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</si>
  <si>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</si>
  <si>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</si>
  <si>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</si>
  <si>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</si>
  <si>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</si>
  <si>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</si>
  <si>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</si>
  <si>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</si>
  <si>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</si>
  <si>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</si>
  <si>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</si>
  <si>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</si>
  <si>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</si>
  <si>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</si>
  <si>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</si>
  <si>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</si>
  <si>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</si>
  <si>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</si>
  <si>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</si>
  <si>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</si>
  <si>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</si>
  <si>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</si>
  <si>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</si>
  <si>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</si>
  <si>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</si>
  <si>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</si>
  <si>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</si>
  <si>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</si>
  <si>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</si>
  <si>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</si>
  <si>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</si>
  <si>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</si>
  <si>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</si>
  <si>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</si>
  <si>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</si>
  <si>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</si>
  <si>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</si>
  <si>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</si>
  <si>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</si>
  <si>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</si>
  <si>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</si>
  <si>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</si>
  <si>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</si>
  <si>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</si>
  <si>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</si>
  <si>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</si>
  <si>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</si>
  <si>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</si>
  <si>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</si>
  <si>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</si>
  <si>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</si>
  <si>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</si>
  <si>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</si>
  <si>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</si>
  <si>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</si>
  <si>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</si>
  <si>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</si>
  <si>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</si>
  <si>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</si>
  <si>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</si>
  <si>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</si>
  <si>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</si>
  <si>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</si>
  <si>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</si>
  <si>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</si>
  <si>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</si>
  <si>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</si>
  <si>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</si>
  <si>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</si>
  <si>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</si>
  <si>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</si>
  <si>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</si>
  <si>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</si>
  <si>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</si>
  <si>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</si>
  <si>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</si>
  <si>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</si>
  <si>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</si>
  <si>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</si>
  <si>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</si>
  <si>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</si>
  <si>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</si>
  <si>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</si>
  <si>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</si>
  <si>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</si>
  <si>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</si>
  <si>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</si>
  <si>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</si>
  <si>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</si>
  <si>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</si>
  <si>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</si>
  <si>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</si>
  <si>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</si>
  <si>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</si>
  <si>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</si>
  <si>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</si>
  <si>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</si>
  <si>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</si>
  <si>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</si>
  <si>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</si>
  <si>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</si>
  <si>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</si>
  <si>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</si>
  <si>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</si>
  <si>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</si>
  <si>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</si>
  <si>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</si>
  <si>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</si>
  <si>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</si>
  <si>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</si>
  <si>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</si>
  <si>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</si>
  <si>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</si>
  <si>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</si>
  <si>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</si>
  <si>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</si>
  <si>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</si>
  <si>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</si>
  <si>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</si>
  <si>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</si>
  <si>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</si>
  <si>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</si>
  <si>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</si>
  <si>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</si>
  <si>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</si>
  <si>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</si>
  <si>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</si>
  <si>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</si>
  <si>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</si>
  <si>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</si>
  <si>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</si>
  <si>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</si>
  <si>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</si>
  <si>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</si>
  <si>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</si>
  <si>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</si>
  <si>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</si>
  <si>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</si>
  <si>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</si>
  <si>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</si>
  <si>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</si>
  <si>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</si>
  <si>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</si>
  <si>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</si>
  <si>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</si>
  <si>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</si>
  <si>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</si>
  <si>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</si>
  <si>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</si>
  <si>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</si>
  <si>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</si>
  <si>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</si>
  <si>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</si>
  <si>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</si>
  <si>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</si>
  <si>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</si>
  <si>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</si>
  <si>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</si>
  <si>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</si>
  <si>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</si>
  <si>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</si>
  <si>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</si>
  <si>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</si>
  <si>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</si>
  <si>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</si>
  <si>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</si>
  <si>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</si>
  <si>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</si>
  <si>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</si>
  <si>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</si>
  <si>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</si>
  <si>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</si>
  <si>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</si>
  <si>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</si>
  <si>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</si>
  <si>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</si>
  <si>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</si>
  <si>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</si>
  <si>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</si>
  <si>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</si>
  <si>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</si>
  <si>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</si>
  <si>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</si>
  <si>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</si>
  <si>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</si>
  <si>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</si>
  <si>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</si>
  <si>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</si>
  <si>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</si>
  <si>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</si>
  <si>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</si>
  <si>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</si>
  <si>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</si>
  <si>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</si>
  <si>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</si>
  <si>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</si>
  <si>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</si>
  <si>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</si>
  <si>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</si>
  <si>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</si>
  <si>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</si>
  <si>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</si>
  <si>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</si>
  <si>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</si>
  <si>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</si>
  <si>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</si>
  <si>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</si>
  <si>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</si>
  <si>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</si>
  <si>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</si>
  <si>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</si>
  <si>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</si>
  <si>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</si>
  <si>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</si>
  <si>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</si>
  <si>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</si>
  <si>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</si>
  <si>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</si>
  <si>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</si>
  <si>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</si>
  <si>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</si>
  <si>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</si>
  <si>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</si>
  <si>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</si>
  <si>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</si>
  <si>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</si>
  <si>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</si>
  <si>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</si>
  <si>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</si>
  <si>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</si>
  <si>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</si>
  <si>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</si>
  <si>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</si>
  <si>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</si>
  <si>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</si>
  <si>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</si>
  <si>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</si>
  <si>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</si>
  <si>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</si>
  <si>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</si>
  <si>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</si>
  <si>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</si>
  <si>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</si>
  <si>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</si>
  <si>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</si>
  <si>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</si>
  <si>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</si>
  <si>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</si>
  <si>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</si>
  <si>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</si>
  <si>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</si>
  <si>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</si>
  <si>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</si>
  <si>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</si>
  <si>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</si>
  <si>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</si>
  <si>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</si>
  <si>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</si>
  <si>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</si>
  <si>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</si>
  <si>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</si>
  <si>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</si>
  <si>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</si>
  <si>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</si>
  <si>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</si>
  <si>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</si>
  <si>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</si>
  <si>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</si>
  <si>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</si>
  <si>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</si>
  <si>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</si>
  <si>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</si>
  <si>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</si>
  <si>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</si>
  <si>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</si>
  <si>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</si>
  <si>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</si>
  <si>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</si>
  <si>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</si>
  <si>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</si>
  <si>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</si>
  <si>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</si>
  <si>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</si>
  <si>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</si>
  <si>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</si>
  <si>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</si>
  <si>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</si>
  <si>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</si>
  <si>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</si>
  <si>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</si>
  <si>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</si>
  <si>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</si>
  <si>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</si>
  <si>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</si>
  <si>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</si>
  <si>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</si>
  <si>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</si>
  <si>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</si>
  <si>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</si>
  <si>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</si>
  <si>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</si>
  <si>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</si>
  <si>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</si>
  <si>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</si>
  <si>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</si>
  <si>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</si>
  <si>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</si>
  <si>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</si>
  <si>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</si>
  <si>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</si>
  <si>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</si>
  <si>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</si>
  <si>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</si>
  <si>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</si>
  <si>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</si>
  <si>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</si>
  <si>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</si>
  <si>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</si>
  <si>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</si>
  <si>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</si>
  <si>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</si>
  <si>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</si>
  <si>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</si>
  <si>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</si>
  <si>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</si>
  <si>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</si>
  <si>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</si>
  <si>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</si>
  <si>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</si>
  <si>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</si>
  <si>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</si>
  <si>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</si>
  <si>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</si>
  <si>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</si>
  <si>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</si>
  <si>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</si>
  <si>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</si>
  <si>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</si>
  <si>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</si>
  <si>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</si>
  <si>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</si>
  <si>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</si>
  <si>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</si>
  <si>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</si>
  <si>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</si>
  <si>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</si>
  <si>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</si>
  <si>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</si>
  <si>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</si>
  <si>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</si>
  <si>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</si>
  <si>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</si>
  <si>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</si>
  <si>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</si>
  <si>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</si>
  <si>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</si>
  <si>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</si>
  <si>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</si>
  <si>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</si>
  <si>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</si>
  <si>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</si>
  <si>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</si>
  <si>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</si>
  <si>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</si>
  <si>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</si>
  <si>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</si>
  <si>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</si>
  <si>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</si>
  <si>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</si>
  <si>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</si>
  <si>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</si>
  <si>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</si>
  <si>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</si>
  <si>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</si>
  <si>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</si>
  <si>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</si>
  <si>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</si>
  <si>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</si>
  <si>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</si>
  <si>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</si>
  <si>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</si>
  <si>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</si>
  <si>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</si>
  <si>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</si>
  <si>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</si>
  <si>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</si>
  <si>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</si>
  <si>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</si>
  <si>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</si>
  <si>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</si>
  <si>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</si>
  <si>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</si>
  <si>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</si>
  <si>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</si>
  <si>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</si>
  <si>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</si>
  <si>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</si>
  <si>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</si>
  <si>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</si>
  <si>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</si>
  <si>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</si>
  <si>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</si>
  <si>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</si>
  <si>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</si>
  <si>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</si>
  <si>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</si>
  <si>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</si>
  <si>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</si>
  <si>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</si>
  <si>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</si>
  <si>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</si>
  <si>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</si>
  <si>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</si>
  <si>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</si>
  <si>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</si>
  <si>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</si>
  <si>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</si>
  <si>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</si>
  <si>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</si>
  <si>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</si>
  <si>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</si>
  <si>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</si>
  <si>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</si>
  <si>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</si>
  <si>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</si>
  <si>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</si>
  <si>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</si>
  <si>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</si>
  <si>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</si>
  <si>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</si>
  <si>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</si>
  <si>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</si>
  <si>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</si>
  <si>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</si>
  <si>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</si>
  <si>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</si>
  <si>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</si>
  <si>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</si>
  <si>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</si>
  <si>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</si>
  <si>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</si>
  <si>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</si>
  <si>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</si>
  <si>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</si>
  <si>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</si>
  <si>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</si>
  <si>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</si>
  <si>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</si>
  <si>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</si>
  <si>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</si>
  <si>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</si>
  <si>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</si>
  <si>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</si>
  <si>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</si>
  <si>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</si>
  <si>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</si>
  <si>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</si>
  <si>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</si>
  <si>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</si>
  <si>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</si>
  <si>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</si>
  <si>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</si>
  <si>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</si>
  <si>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</si>
  <si>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</si>
  <si>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</si>
  <si>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</si>
  <si>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</si>
  <si>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</si>
  <si>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</si>
  <si>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</si>
  <si>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</si>
  <si>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</si>
  <si>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</si>
  <si>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</si>
  <si>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</si>
  <si>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</si>
  <si>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</si>
  <si>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</si>
  <si>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</si>
  <si>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</si>
  <si>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</si>
  <si>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</si>
  <si>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</si>
  <si>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</si>
  <si>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</si>
  <si>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</si>
  <si>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</si>
  <si>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</si>
  <si>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</si>
  <si>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</si>
  <si>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</si>
  <si>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</si>
  <si>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</si>
  <si>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</si>
  <si>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</si>
  <si>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</si>
  <si>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</si>
  <si>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</si>
  <si>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</si>
  <si>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</si>
  <si>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</si>
  <si>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</si>
  <si>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</si>
  <si>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</si>
  <si>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</si>
  <si>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</si>
  <si>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</si>
  <si>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</si>
  <si>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</si>
  <si>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</si>
  <si>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</si>
  <si>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</si>
  <si>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</si>
  <si>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</si>
  <si>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</si>
  <si>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</si>
  <si>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</si>
  <si>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</si>
  <si>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</si>
  <si>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</si>
  <si>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</si>
  <si>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</si>
  <si>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</si>
  <si>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</si>
  <si>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</si>
  <si>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</si>
  <si>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</si>
  <si>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</si>
  <si>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</si>
  <si>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</si>
  <si>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</si>
  <si>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</si>
  <si>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</si>
  <si>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</si>
  <si>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</si>
  <si>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</si>
  <si>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</si>
  <si>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</si>
  <si>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</si>
  <si>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</si>
  <si>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</si>
  <si>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</si>
  <si>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</si>
  <si>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</si>
  <si>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</si>
  <si>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</si>
  <si>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</si>
  <si>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</si>
  <si>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</si>
  <si>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</si>
  <si>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</si>
  <si>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</si>
  <si>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</si>
  <si>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</si>
  <si>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</si>
  <si>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</si>
  <si>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</si>
  <si>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</si>
  <si>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</si>
  <si>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</si>
  <si>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</si>
  <si>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</si>
  <si>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</si>
  <si>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</si>
  <si>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</si>
  <si>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</si>
  <si>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</si>
  <si>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</si>
  <si>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</si>
  <si>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</si>
  <si>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</si>
  <si>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</si>
  <si>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</si>
  <si>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</si>
  <si>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</si>
  <si>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</si>
  <si>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</si>
  <si>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</si>
  <si>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</si>
  <si>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</si>
  <si>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</si>
  <si>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</si>
  <si>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</si>
  <si>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</si>
  <si>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</si>
  <si>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</si>
  <si>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</si>
  <si>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</si>
  <si>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</si>
  <si>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</si>
  <si>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</si>
  <si>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</si>
  <si>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</si>
  <si>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</si>
  <si>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</si>
  <si>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</si>
  <si>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</si>
  <si>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</si>
  <si>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</si>
  <si>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</si>
  <si>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</si>
  <si>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</si>
  <si>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</si>
  <si>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</si>
  <si>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</si>
  <si>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</si>
  <si>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</si>
  <si>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</si>
  <si>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</si>
  <si>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</si>
  <si>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</si>
  <si>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</si>
  <si>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</si>
  <si>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</si>
  <si>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</si>
  <si>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</si>
  <si>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</si>
  <si>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</si>
  <si>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</si>
  <si>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</si>
  <si>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</si>
  <si>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</si>
  <si>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</si>
  <si>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</si>
  <si>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</si>
  <si>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</si>
  <si>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</si>
  <si>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</si>
  <si>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</si>
  <si>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</si>
  <si>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</si>
  <si>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</si>
  <si>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</si>
  <si>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</si>
  <si>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</si>
  <si>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</si>
  <si>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</si>
  <si>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</si>
  <si>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</si>
  <si>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</si>
  <si>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</si>
  <si>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</si>
  <si>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</si>
  <si>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</si>
  <si>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</si>
  <si>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</si>
  <si>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</si>
  <si>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</si>
  <si>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</si>
  <si>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</si>
  <si>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</si>
  <si>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</si>
  <si>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</si>
  <si>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</si>
  <si>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</si>
  <si>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</si>
  <si>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</si>
  <si>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</si>
  <si>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</si>
  <si>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</si>
  <si>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</si>
  <si>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</si>
  <si>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</si>
  <si>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</si>
  <si>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</si>
  <si>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</si>
  <si>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</si>
  <si>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</si>
  <si>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</si>
  <si>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</si>
  <si>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</si>
  <si>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</si>
  <si>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</si>
  <si>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</si>
  <si>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</si>
  <si>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</si>
  <si>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</si>
  <si>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</si>
  <si>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</si>
  <si>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</si>
  <si>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</si>
  <si>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</si>
  <si>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</si>
  <si>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</si>
  <si>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</si>
  <si>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</si>
  <si>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</si>
  <si>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</si>
  <si>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</si>
  <si>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</si>
  <si>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</si>
  <si>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</si>
  <si>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</si>
  <si>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</si>
  <si>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</si>
  <si>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</si>
  <si>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</si>
  <si>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</si>
  <si>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</si>
  <si>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</si>
  <si>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</si>
  <si>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</si>
  <si>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</si>
  <si>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</si>
  <si>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</si>
  <si>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</si>
  <si>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</si>
  <si>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</si>
  <si>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</si>
  <si>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</si>
  <si>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</si>
  <si>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</si>
  <si>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</si>
  <si>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</si>
  <si>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</si>
  <si>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</si>
  <si>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</si>
  <si>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</si>
  <si>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</si>
  <si>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</si>
  <si>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</si>
  <si>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</si>
  <si>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</si>
  <si>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</si>
  <si>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</si>
  <si>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</si>
  <si>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</si>
  <si>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</si>
  <si>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</si>
  <si>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</si>
  <si>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</si>
  <si>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</si>
  <si>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</si>
  <si>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</si>
  <si>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</si>
  <si>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</si>
  <si>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</si>
  <si>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</si>
  <si>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</si>
  <si>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</si>
  <si>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</si>
  <si>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</si>
  <si>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</si>
  <si>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</si>
  <si>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</si>
  <si>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</si>
  <si>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</si>
  <si>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</si>
  <si>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</si>
  <si>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</si>
  <si>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</si>
  <si>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</si>
  <si>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</si>
  <si>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</si>
  <si>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</si>
  <si>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</si>
  <si>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</si>
  <si>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</si>
  <si>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</si>
  <si>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</si>
  <si>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</si>
  <si>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</si>
  <si>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</si>
  <si>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</si>
  <si>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</si>
  <si>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</si>
  <si>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</si>
  <si>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</si>
  <si>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</si>
  <si>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</si>
  <si>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</si>
  <si>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</si>
  <si>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</si>
  <si>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</si>
  <si>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</si>
  <si>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</si>
  <si>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</si>
  <si>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</si>
  <si>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</si>
  <si>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</si>
  <si>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</si>
  <si>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</si>
  <si>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</si>
  <si>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</si>
  <si>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</si>
  <si>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</si>
  <si>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</si>
  <si>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</si>
  <si>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</si>
  <si>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</si>
  <si>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</si>
  <si>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</si>
  <si>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</si>
  <si>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</si>
  <si>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</si>
  <si>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</si>
  <si>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</si>
  <si>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</si>
  <si>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</si>
  <si>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</si>
  <si>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</si>
  <si>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</si>
  <si>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</si>
  <si>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</si>
  <si>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</si>
  <si>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</si>
  <si>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</si>
  <si>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</si>
  <si>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</si>
  <si>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</si>
  <si>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</si>
  <si>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</si>
  <si>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</si>
  <si>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</si>
  <si>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</si>
  <si>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</si>
  <si>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</si>
  <si>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</si>
  <si>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</si>
  <si>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</si>
  <si>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</si>
  <si>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</si>
  <si>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</si>
  <si>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</si>
  <si>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</si>
  <si>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</si>
  <si>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</si>
  <si>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</si>
  <si>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</si>
  <si>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</si>
  <si>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</si>
  <si>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</si>
  <si>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</si>
  <si>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</si>
  <si>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</si>
  <si>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</si>
  <si>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</si>
  <si>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</si>
  <si>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</si>
  <si>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</si>
  <si>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</si>
  <si>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</si>
  <si>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</si>
  <si>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</si>
  <si>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</si>
  <si>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</si>
  <si>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</si>
  <si>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</si>
  <si>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</si>
  <si>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</si>
  <si>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</si>
  <si>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</si>
  <si>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</si>
  <si>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</si>
  <si>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</si>
  <si>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</si>
  <si>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</si>
  <si>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</si>
  <si>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</si>
  <si>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</si>
  <si>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</si>
  <si>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</si>
  <si>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</si>
  <si>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</si>
  <si>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</si>
  <si>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</si>
  <si>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</si>
  <si>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</si>
  <si>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</si>
  <si>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</si>
  <si>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</si>
  <si>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</si>
  <si>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</si>
  <si>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</si>
  <si>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</si>
  <si>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</si>
  <si>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</si>
  <si>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</si>
  <si>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</si>
  <si>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</si>
  <si>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</si>
  <si>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</si>
  <si>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</si>
  <si>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</si>
  <si>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</si>
  <si>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</si>
  <si>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</si>
  <si>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</si>
  <si>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</si>
  <si>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</si>
  <si>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</si>
  <si>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</si>
  <si>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</si>
  <si>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</si>
  <si>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</si>
  <si>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</si>
  <si>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</si>
  <si>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</si>
  <si>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</si>
  <si>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</si>
  <si>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</si>
  <si>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</si>
  <si>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</si>
  <si>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</si>
  <si>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</si>
  <si>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</si>
  <si>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</si>
  <si>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</si>
  <si>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</si>
  <si>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</si>
  <si>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</si>
  <si>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</si>
  <si>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</si>
  <si>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</si>
  <si>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</si>
  <si>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</si>
  <si>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</si>
  <si>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</si>
  <si>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</si>
  <si>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</si>
  <si>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</si>
  <si>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</si>
  <si>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</si>
  <si>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</si>
  <si>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</si>
  <si>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</si>
  <si>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</si>
  <si>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</si>
  <si>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</si>
  <si>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</si>
  <si>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</si>
  <si>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</si>
  <si>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</si>
  <si>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</si>
  <si>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</si>
  <si>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</si>
  <si>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</si>
  <si>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</si>
  <si>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</si>
  <si>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</si>
  <si>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</si>
  <si>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</si>
  <si>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</si>
  <si>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</si>
  <si>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</si>
  <si>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</si>
  <si>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</si>
  <si>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</si>
  <si>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</si>
  <si>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</si>
  <si>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</si>
  <si>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</si>
  <si>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</si>
  <si>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</si>
  <si>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</si>
  <si>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</si>
  <si>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</si>
  <si>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</si>
  <si>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</si>
  <si>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</si>
  <si>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</si>
  <si>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</si>
  <si>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</si>
  <si>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</si>
  <si>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</si>
  <si>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</si>
  <si>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</si>
  <si>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</si>
  <si>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</si>
  <si>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</si>
  <si>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</si>
  <si>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</si>
  <si>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</si>
  <si>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</si>
  <si>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</si>
  <si>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</si>
  <si>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</si>
  <si>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</si>
  <si>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</si>
  <si>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</si>
  <si>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</si>
  <si>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</si>
  <si>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</si>
  <si>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</si>
  <si>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</si>
  <si>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</si>
  <si>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</si>
  <si>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</si>
  <si>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</si>
  <si>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</si>
  <si>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</si>
  <si>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</si>
  <si>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</si>
  <si>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</si>
  <si>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</si>
  <si>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</si>
  <si>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</si>
  <si>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</si>
  <si>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</si>
  <si>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</si>
  <si>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</si>
  <si>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</si>
  <si>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</si>
  <si>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</si>
  <si>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</si>
  <si>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</si>
  <si>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</si>
  <si>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</si>
  <si>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</si>
  <si>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</si>
  <si>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</si>
  <si>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</si>
  <si>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</si>
  <si>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</si>
  <si>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</si>
  <si>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</si>
  <si>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</si>
  <si>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</si>
  <si>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</si>
  <si>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</si>
  <si>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</si>
  <si>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</si>
  <si>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</si>
  <si>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</si>
  <si>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</si>
  <si>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</si>
  <si>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</si>
  <si>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</si>
  <si>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</si>
  <si>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</si>
  <si>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</si>
  <si>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</si>
  <si>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</si>
  <si>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</si>
  <si>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</si>
  <si>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</si>
  <si>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</si>
  <si>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</si>
  <si>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</si>
  <si>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</si>
  <si>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</si>
  <si>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</si>
  <si>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</si>
  <si>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</si>
  <si>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</si>
  <si>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</si>
  <si>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</si>
  <si>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</si>
  <si>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</si>
  <si>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</si>
  <si>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</si>
  <si>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</si>
  <si>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</si>
  <si>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</si>
  <si>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</si>
  <si>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</si>
  <si>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</si>
  <si>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</si>
  <si>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</si>
  <si>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</si>
  <si>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</si>
  <si>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</si>
  <si>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</si>
  <si>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</si>
  <si>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</si>
  <si>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</si>
  <si>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</si>
  <si>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</si>
  <si>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</si>
  <si>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</si>
  <si>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</si>
  <si>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</si>
  <si>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</si>
  <si>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</si>
  <si>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</si>
  <si>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</si>
  <si>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</si>
  <si>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</si>
  <si>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</si>
  <si>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</si>
  <si>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</si>
  <si>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</si>
  <si>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</si>
  <si>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</si>
  <si>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</si>
  <si>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</si>
  <si>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</si>
  <si>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</si>
  <si>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</si>
  <si>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</si>
  <si>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</si>
  <si>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</si>
  <si>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</si>
  <si>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</si>
  <si>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</si>
  <si>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</si>
  <si>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</si>
  <si>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</si>
  <si>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</si>
  <si>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</si>
  <si>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</si>
  <si>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</si>
  <si>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</si>
  <si>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</si>
  <si>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</si>
  <si>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</si>
  <si>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</si>
  <si>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</si>
  <si>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</si>
  <si>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</si>
  <si>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</si>
  <si>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</si>
  <si>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</si>
  <si>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</si>
  <si>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</si>
  <si>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</si>
  <si>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</si>
  <si>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</si>
  <si>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</si>
  <si>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</si>
  <si>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</si>
  <si>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</si>
  <si>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</si>
  <si>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</si>
  <si>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</si>
  <si>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</si>
  <si>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</si>
  <si>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</si>
  <si>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</si>
  <si>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</si>
  <si>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</si>
  <si>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</si>
  <si>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</si>
  <si>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</si>
  <si>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</si>
  <si>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</si>
  <si>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</si>
  <si>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</si>
  <si>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</si>
  <si>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</si>
  <si>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</si>
  <si>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</si>
  <si>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</si>
  <si>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</si>
  <si>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</si>
  <si>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</si>
  <si>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</si>
  <si>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</si>
  <si>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</si>
  <si>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</si>
  <si>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</si>
  <si>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</si>
  <si>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</si>
  <si>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</si>
  <si>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</si>
  <si>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</si>
  <si>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</si>
  <si>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</si>
  <si>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</si>
  <si>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</si>
  <si>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</si>
  <si>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</si>
  <si>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</si>
  <si>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</si>
  <si>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</si>
  <si>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</si>
  <si>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</si>
  <si>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</si>
  <si>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</si>
  <si>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</si>
  <si>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</si>
  <si>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</si>
  <si>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</si>
  <si>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</si>
  <si>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</si>
  <si>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</si>
  <si>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</si>
  <si>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</si>
  <si>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</si>
  <si>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</si>
  <si>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</si>
  <si>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</si>
  <si>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</si>
  <si>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</si>
  <si>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</si>
  <si>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</si>
  <si>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</si>
  <si>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</si>
  <si>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</si>
  <si>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</si>
  <si>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</si>
  <si>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</si>
  <si>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</si>
  <si>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</si>
  <si>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</si>
  <si>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</si>
  <si>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</si>
  <si>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</si>
  <si>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</si>
  <si>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</si>
  <si>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</si>
  <si>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</si>
  <si>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</si>
  <si>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</si>
  <si>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</si>
  <si>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</si>
  <si>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</si>
  <si>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</si>
  <si>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</si>
  <si>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</si>
  <si>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</si>
  <si>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</si>
  <si>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</si>
  <si>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</si>
  <si>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</si>
  <si>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</si>
  <si>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</si>
  <si>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</si>
  <si>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</si>
  <si>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</si>
  <si>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</si>
  <si>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</si>
  <si>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</si>
  <si>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</si>
  <si>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</si>
  <si>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</si>
  <si>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</si>
  <si>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</si>
  <si>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</si>
  <si>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</si>
  <si>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</si>
  <si>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</si>
  <si>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</si>
  <si>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</si>
  <si>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</si>
  <si>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</si>
  <si>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</si>
  <si>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</si>
  <si>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</si>
  <si>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</si>
  <si>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</si>
  <si>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</si>
  <si>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</si>
  <si>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</si>
  <si>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</si>
  <si>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</si>
  <si>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</si>
  <si>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</si>
  <si>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</si>
  <si>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</si>
  <si>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</si>
  <si>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</si>
  <si>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</si>
  <si>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</si>
  <si>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</si>
  <si>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</si>
  <si>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</si>
  <si>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</si>
  <si>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</si>
  <si>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</si>
  <si>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</si>
  <si>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</si>
  <si>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</si>
  <si>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</si>
  <si>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</si>
  <si>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</si>
  <si>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</si>
  <si>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</si>
  <si>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</si>
  <si>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</si>
  <si>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</si>
  <si>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</si>
  <si>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</si>
  <si>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</si>
  <si>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</si>
  <si>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</si>
  <si>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</si>
  <si>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</si>
  <si>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</si>
  <si>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</si>
  <si>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</si>
  <si>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</si>
  <si>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</si>
  <si>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</si>
  <si>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</si>
  <si>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</si>
  <si>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</si>
  <si>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</si>
  <si>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</si>
  <si>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</si>
  <si>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</si>
  <si>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</si>
  <si>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</si>
  <si>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</si>
  <si>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</si>
  <si>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</si>
  <si>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</si>
  <si>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</si>
  <si>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</si>
  <si>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</si>
  <si>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</si>
  <si>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</si>
  <si>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</si>
  <si>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</si>
  <si>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</si>
  <si>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</si>
  <si>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</si>
  <si>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</si>
  <si>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</si>
  <si>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</si>
  <si>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</si>
  <si>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</si>
  <si>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</si>
  <si>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</si>
  <si>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</si>
  <si>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</si>
  <si>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</si>
  <si>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</si>
  <si>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</si>
  <si>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</si>
  <si>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</si>
  <si>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</si>
  <si>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</si>
  <si>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</si>
  <si>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</si>
  <si>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</si>
  <si>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</si>
  <si>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</si>
  <si>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</si>
  <si>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</si>
  <si>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</si>
  <si>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</si>
  <si>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</si>
  <si>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</si>
  <si>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</si>
  <si>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</si>
  <si>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</si>
  <si>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</si>
  <si>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</si>
  <si>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</si>
  <si>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</si>
  <si>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</si>
  <si>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</si>
  <si>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</si>
  <si>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</si>
  <si>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</si>
  <si>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</si>
  <si>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</si>
  <si>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</si>
  <si>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</si>
  <si>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</si>
  <si>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</si>
  <si>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</si>
  <si>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</si>
  <si>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</si>
  <si>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</si>
  <si>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</si>
  <si>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</si>
  <si>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</si>
  <si>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</si>
  <si>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</si>
  <si>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</si>
  <si>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</si>
  <si>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</si>
  <si>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</si>
  <si>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</si>
  <si>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</si>
  <si>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</si>
  <si>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</si>
  <si>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</si>
  <si>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</si>
  <si>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</si>
  <si>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</si>
  <si>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</si>
  <si>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</si>
  <si>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</si>
  <si>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</si>
  <si>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</si>
  <si>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</si>
  <si>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</si>
  <si>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</si>
  <si>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</si>
  <si>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</si>
  <si>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</si>
  <si>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</si>
  <si>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</si>
  <si>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</si>
  <si>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</si>
  <si>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</si>
  <si>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</si>
  <si>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</si>
  <si>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</si>
  <si>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</si>
  <si>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</si>
  <si>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</si>
  <si>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</si>
  <si>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</si>
  <si>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</si>
  <si>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</si>
  <si>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</si>
  <si>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</si>
  <si>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</si>
  <si>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</si>
  <si>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</si>
  <si>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</si>
  <si>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</si>
  <si>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</si>
  <si>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</si>
  <si>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</si>
  <si>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</si>
  <si>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</si>
  <si>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</si>
  <si>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</si>
  <si>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</si>
  <si>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</si>
  <si>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</si>
  <si>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</si>
  <si>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</si>
  <si>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</si>
  <si>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</si>
  <si>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</si>
  <si>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</si>
  <si>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</si>
  <si>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</si>
  <si>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</si>
  <si>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</si>
  <si>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</si>
  <si>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</si>
  <si>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</si>
  <si>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</si>
  <si>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</si>
  <si>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</si>
  <si>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</si>
  <si>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</si>
  <si>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</si>
  <si>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</si>
  <si>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</si>
  <si>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</si>
  <si>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</si>
  <si>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</si>
  <si>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</si>
  <si>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</si>
  <si>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</si>
  <si>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</si>
  <si>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</si>
  <si>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</si>
  <si>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</si>
  <si>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</si>
  <si>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</si>
  <si>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</si>
  <si>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</si>
  <si>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</si>
  <si>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</si>
  <si>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</si>
  <si>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</si>
  <si>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</si>
  <si>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</si>
  <si>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</si>
  <si>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</si>
  <si>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</si>
  <si>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</si>
  <si>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</si>
  <si>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</si>
  <si>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</si>
  <si>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</si>
  <si>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</si>
  <si>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</si>
  <si>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</si>
  <si>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</si>
  <si>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</si>
  <si>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</si>
  <si>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</si>
  <si>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</si>
  <si>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</si>
  <si>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</si>
  <si>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</si>
  <si>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</si>
  <si>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</si>
  <si>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</si>
  <si>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</si>
  <si>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</si>
  <si>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</si>
  <si>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</si>
  <si>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</si>
  <si>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</si>
  <si>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</si>
  <si>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</si>
  <si>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</si>
  <si>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</si>
  <si>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</si>
  <si>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</si>
  <si>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</si>
  <si>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</si>
  <si>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</si>
  <si>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</si>
  <si>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</si>
  <si>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</si>
  <si>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</si>
  <si>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</si>
  <si>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</si>
  <si>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</si>
  <si>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</si>
  <si>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</si>
  <si>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</si>
  <si>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</si>
  <si>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</si>
  <si>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</si>
  <si>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</si>
  <si>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</si>
  <si>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</si>
  <si>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</si>
  <si>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</si>
  <si>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</si>
  <si>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</si>
  <si>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</si>
  <si>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</si>
  <si>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</si>
  <si>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</si>
  <si>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</si>
  <si>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</si>
  <si>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</si>
  <si>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</si>
  <si>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</si>
  <si>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</si>
  <si>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</si>
  <si>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</si>
  <si>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</si>
  <si>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</si>
  <si>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</si>
  <si>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</si>
  <si>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</si>
  <si>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</si>
  <si>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</si>
  <si>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</si>
  <si>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</si>
  <si>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</si>
  <si>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</si>
  <si>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</si>
  <si>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</si>
  <si>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</si>
  <si>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</si>
  <si>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</si>
  <si>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</si>
  <si>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</si>
  <si>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</si>
  <si>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</si>
  <si>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</si>
  <si>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</si>
  <si>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</si>
  <si>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</si>
  <si>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</si>
  <si>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</si>
  <si>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</si>
  <si>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</si>
  <si>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</si>
  <si>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</si>
  <si>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</si>
  <si>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</si>
  <si>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</si>
  <si>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</si>
  <si>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</si>
  <si>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</si>
  <si>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</si>
  <si>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</si>
  <si>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</si>
  <si>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</si>
  <si>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</si>
  <si>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</si>
  <si>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</si>
  <si>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</si>
  <si>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</si>
  <si>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</si>
  <si>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</si>
  <si>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</si>
  <si>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</si>
  <si>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</si>
  <si>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</si>
  <si>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</si>
  <si>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</si>
  <si>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</si>
  <si>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</si>
  <si>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</si>
  <si>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</si>
  <si>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</si>
  <si>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</si>
  <si>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</si>
  <si>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</si>
  <si>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</si>
  <si>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</si>
  <si>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</si>
  <si>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</si>
  <si>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</si>
  <si>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</si>
  <si>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</si>
  <si>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</si>
  <si>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</si>
  <si>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</si>
  <si>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</si>
  <si>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</si>
  <si>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</si>
  <si>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</si>
  <si>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</si>
  <si>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</si>
  <si>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</si>
  <si>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</si>
  <si>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</si>
  <si>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</si>
  <si>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</si>
  <si>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</si>
  <si>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</si>
  <si>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</si>
  <si>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</si>
  <si>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</si>
  <si>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</si>
  <si>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</si>
  <si>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</si>
  <si>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</si>
  <si>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</si>
  <si>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</si>
  <si>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</si>
  <si>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</si>
  <si>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</si>
  <si>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</si>
  <si>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</si>
  <si>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</si>
  <si>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</si>
  <si>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</si>
  <si>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</si>
  <si>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</si>
  <si>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</si>
  <si>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</si>
  <si>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</si>
  <si>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</si>
  <si>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</si>
  <si>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</si>
  <si>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</si>
  <si>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</si>
  <si>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</si>
  <si>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</si>
  <si>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</si>
  <si>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</si>
  <si>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</si>
  <si>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</si>
  <si>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</si>
  <si>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</si>
  <si>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</si>
  <si>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</si>
  <si>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</si>
  <si>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</si>
  <si>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</si>
  <si>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</si>
  <si>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</si>
  <si>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</si>
  <si>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</si>
  <si>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</si>
  <si>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</si>
  <si>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</si>
  <si>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</si>
  <si>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</si>
  <si>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</si>
  <si>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</si>
  <si>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</si>
  <si>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</si>
  <si>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</si>
  <si>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</si>
  <si>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</si>
  <si>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</si>
  <si>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</si>
  <si>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</si>
  <si>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</si>
  <si>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</si>
  <si>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</si>
  <si>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</si>
  <si>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</si>
  <si>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</si>
  <si>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</si>
  <si>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</si>
  <si>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</si>
  <si>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</si>
  <si>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</si>
  <si>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</si>
  <si>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</si>
  <si>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</si>
  <si>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</si>
  <si>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</si>
  <si>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</si>
  <si>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</si>
  <si>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</si>
  <si>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</si>
  <si>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</si>
  <si>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</si>
  <si>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</si>
  <si>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</si>
  <si>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</si>
  <si>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</si>
  <si>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</si>
  <si>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</si>
  <si>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</si>
  <si>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</si>
  <si>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</si>
  <si>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</si>
  <si>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</si>
  <si>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</si>
  <si>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</si>
  <si>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</si>
  <si>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</si>
  <si>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</si>
  <si>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</si>
  <si>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</si>
  <si>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</si>
  <si>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</si>
  <si>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</si>
  <si>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</si>
  <si>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</si>
  <si>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</si>
  <si>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</si>
  <si>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</si>
  <si>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</si>
  <si>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</si>
  <si>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</si>
  <si>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</si>
  <si>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</si>
  <si>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</si>
  <si>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</si>
  <si>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</si>
  <si>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</si>
  <si>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</si>
  <si>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</si>
  <si>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</si>
  <si>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</si>
  <si>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</si>
  <si>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</si>
  <si>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</si>
  <si>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</si>
  <si>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</si>
  <si>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</si>
  <si>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</si>
  <si>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</si>
  <si>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</si>
  <si>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</si>
  <si>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</si>
  <si>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</si>
  <si>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</si>
  <si>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</si>
  <si>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</si>
  <si>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</si>
  <si>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</si>
  <si>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</si>
  <si>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</si>
  <si>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</si>
  <si>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</si>
  <si>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</si>
  <si>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</si>
  <si>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</si>
  <si>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</si>
  <si>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</si>
  <si>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</si>
  <si>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</si>
  <si>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</si>
  <si>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</si>
  <si>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</si>
  <si>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</si>
  <si>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</si>
  <si>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</si>
  <si>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</si>
  <si>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</si>
  <si>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</si>
  <si>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</si>
  <si>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</si>
  <si>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</si>
  <si>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</si>
  <si>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</si>
  <si>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</si>
  <si>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</si>
  <si>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</si>
  <si>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</si>
  <si>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</si>
  <si>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</si>
  <si>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</si>
  <si>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</si>
  <si>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</si>
  <si>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</si>
  <si>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</si>
  <si>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</si>
  <si>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</si>
  <si>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</si>
  <si>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</si>
  <si>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</si>
  <si>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</si>
  <si>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</si>
  <si>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</si>
  <si>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</si>
  <si>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</si>
  <si>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</si>
  <si>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</si>
  <si>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</si>
  <si>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</si>
  <si>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</si>
  <si>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</si>
  <si>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</si>
  <si>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</si>
  <si>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</si>
  <si>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</si>
  <si>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</si>
  <si>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</si>
  <si>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</si>
  <si>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</si>
  <si>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</si>
  <si>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</si>
  <si>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</si>
  <si>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</si>
  <si>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</si>
  <si>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</si>
  <si>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</si>
  <si>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</si>
  <si>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</si>
  <si>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</si>
  <si>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</si>
  <si>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</si>
  <si>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</si>
  <si>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</si>
  <si>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</si>
  <si>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</si>
  <si>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</si>
  <si>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</si>
  <si>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</si>
  <si>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</si>
  <si>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</si>
  <si>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</si>
  <si>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</si>
  <si>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</si>
  <si>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</si>
  <si>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</si>
  <si>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</si>
  <si>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</si>
  <si>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</si>
  <si>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</si>
  <si>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</si>
  <si>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</si>
  <si>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</si>
  <si>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</si>
  <si>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</si>
  <si>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</si>
  <si>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</si>
  <si>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</si>
  <si>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</si>
  <si>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</si>
  <si>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</si>
  <si>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</si>
  <si>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</si>
  <si>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</si>
  <si>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</si>
  <si>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</si>
  <si>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</si>
  <si>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</si>
  <si>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</si>
  <si>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</si>
  <si>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</si>
  <si>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</si>
  <si>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</si>
  <si>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</si>
  <si>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</si>
  <si>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</si>
  <si>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</si>
  <si>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</si>
  <si>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</si>
  <si>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</si>
  <si>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</si>
  <si>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</si>
  <si>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</si>
  <si>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</si>
  <si>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</si>
  <si>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</si>
  <si>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</si>
  <si>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</si>
  <si>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</si>
  <si>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</si>
  <si>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</si>
  <si>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</si>
  <si>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</si>
  <si>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</si>
  <si>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</si>
  <si>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</si>
  <si>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</si>
  <si>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</si>
  <si>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</si>
  <si>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</si>
  <si>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</si>
  <si>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</si>
  <si>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</si>
  <si>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</si>
  <si>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</si>
  <si>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</si>
  <si>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</si>
  <si>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</si>
  <si>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</si>
  <si>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</si>
  <si>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</si>
  <si>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</si>
  <si>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</si>
  <si>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</si>
  <si>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</si>
  <si>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</si>
  <si>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</si>
  <si>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</si>
  <si>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</si>
  <si>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</si>
  <si>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</si>
  <si>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</si>
  <si>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</si>
  <si>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</si>
  <si>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</si>
  <si>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</si>
  <si>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</si>
  <si>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</si>
  <si>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</si>
  <si>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</si>
  <si>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</si>
  <si>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</si>
  <si>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</si>
  <si>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</si>
  <si>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</si>
  <si>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</si>
  <si>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</si>
  <si>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</si>
  <si>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</si>
  <si>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</si>
  <si>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</si>
  <si>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</si>
  <si>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</si>
  <si>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</si>
  <si>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</si>
  <si>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</si>
  <si>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</si>
  <si>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</si>
  <si>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</si>
  <si>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</si>
  <si>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</si>
  <si>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</si>
  <si>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</si>
  <si>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</si>
  <si>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</si>
  <si>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</si>
  <si>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</si>
  <si>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</si>
  <si>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</si>
  <si>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</si>
  <si>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</si>
  <si>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</si>
  <si>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</si>
  <si>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</si>
  <si>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</si>
  <si>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</si>
  <si>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</si>
  <si>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</si>
  <si>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</si>
  <si>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</si>
  <si>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</si>
  <si>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</si>
  <si>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</si>
  <si>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</si>
  <si>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</si>
  <si>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</si>
  <si>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</si>
  <si>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</si>
  <si>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</si>
  <si>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</si>
  <si>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</si>
  <si>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</si>
  <si>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</si>
  <si>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</si>
  <si>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</si>
  <si>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</si>
  <si>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</si>
  <si>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</si>
  <si>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</si>
  <si>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</si>
  <si>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</si>
  <si>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</si>
  <si>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</si>
  <si>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</si>
  <si>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</si>
  <si>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</si>
  <si>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</si>
  <si>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</si>
  <si>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</si>
  <si>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</si>
  <si>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</si>
  <si>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</si>
  <si>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</si>
  <si>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</si>
  <si>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</si>
  <si>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</si>
  <si>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</si>
  <si>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</si>
  <si>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</si>
  <si>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</si>
  <si>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</si>
  <si>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</si>
  <si>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</si>
  <si>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</si>
  <si>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</si>
  <si>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</si>
  <si>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</si>
  <si>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</si>
  <si>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</si>
  <si>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</si>
  <si>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</si>
  <si>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</si>
  <si>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</si>
  <si>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</si>
  <si>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</si>
  <si>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</si>
  <si>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</si>
  <si>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</si>
  <si>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</si>
  <si>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</si>
  <si>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</si>
  <si>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</si>
  <si>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</si>
  <si>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</si>
  <si>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</si>
  <si>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</si>
  <si>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</si>
  <si>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</si>
  <si>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</si>
  <si>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</si>
  <si>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</si>
  <si>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</si>
  <si>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</si>
  <si>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</si>
  <si>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</si>
  <si>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</si>
  <si>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</si>
  <si>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</si>
  <si>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</si>
  <si>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</si>
  <si>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</si>
  <si>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</si>
  <si>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</si>
  <si>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</si>
  <si>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</si>
  <si>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</si>
  <si>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</si>
  <si>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</si>
  <si>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</si>
  <si>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</si>
  <si>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</si>
  <si>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</si>
  <si>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</si>
  <si>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</si>
  <si>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</si>
  <si>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</si>
  <si>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</si>
  <si>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</si>
  <si>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</si>
  <si>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</si>
  <si>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</si>
  <si>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</si>
  <si>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</si>
  <si>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</si>
  <si>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</si>
  <si>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</si>
  <si>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</si>
  <si>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</si>
  <si>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</si>
  <si>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</si>
  <si>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</si>
  <si>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</si>
  <si>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</si>
  <si>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</si>
  <si>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</si>
  <si>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</si>
  <si>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</si>
  <si>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</si>
  <si>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</si>
  <si>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</si>
  <si>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</si>
  <si>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</si>
  <si>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</si>
  <si>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</si>
  <si>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</si>
  <si>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</si>
  <si>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</si>
  <si>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</si>
  <si>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</si>
  <si>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</si>
  <si>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</si>
  <si>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</si>
  <si>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</si>
  <si>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</si>
  <si>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</si>
  <si>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</si>
  <si>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</si>
  <si>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</si>
  <si>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</si>
  <si>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</si>
  <si>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</si>
  <si>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</si>
  <si>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</si>
  <si>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</si>
  <si>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</si>
  <si>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</si>
  <si>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</si>
  <si>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</si>
  <si>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</si>
  <si>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</si>
  <si>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</si>
  <si>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</si>
  <si>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</si>
  <si>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</si>
  <si>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</si>
  <si>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</si>
  <si>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</si>
  <si>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</si>
  <si>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</si>
  <si>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</si>
  <si>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</si>
  <si>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</si>
  <si>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</si>
  <si>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</si>
  <si>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</si>
  <si>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</si>
  <si>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</si>
  <si>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</si>
  <si>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</si>
  <si>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</si>
  <si>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</si>
  <si>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</si>
  <si>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</si>
  <si>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</si>
  <si>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</si>
  <si>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</si>
  <si>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</si>
  <si>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</si>
  <si>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</si>
  <si>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</si>
  <si>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</si>
  <si>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</si>
  <si>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</si>
  <si>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</si>
  <si>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</si>
  <si>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</si>
  <si>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</si>
  <si>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</si>
  <si>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</si>
  <si>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</si>
  <si>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</si>
  <si>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</si>
  <si>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</si>
  <si>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</si>
  <si>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</si>
  <si>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</si>
  <si>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</si>
  <si>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</si>
  <si>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</si>
  <si>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</si>
  <si>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</si>
  <si>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</si>
  <si>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</si>
  <si>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</si>
  <si>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</si>
  <si>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</si>
  <si>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</si>
  <si>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</si>
  <si>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</si>
  <si>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</si>
  <si>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</si>
  <si>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</si>
  <si>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</si>
  <si>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</si>
  <si>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</si>
  <si>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</si>
  <si>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</si>
  <si>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</si>
  <si>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</si>
  <si>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</si>
  <si>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</si>
  <si>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</si>
  <si>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</si>
  <si>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</si>
  <si>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</si>
  <si>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</si>
  <si>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</si>
  <si>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</si>
  <si>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</si>
  <si>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</si>
  <si>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</si>
  <si>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</si>
  <si>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</si>
  <si>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</si>
  <si>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</si>
  <si>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</si>
  <si>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</si>
  <si>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</si>
  <si>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</si>
  <si>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</si>
  <si>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</si>
  <si>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</si>
  <si>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</si>
  <si>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</si>
  <si>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</si>
  <si>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</si>
  <si>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</si>
  <si>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</si>
  <si>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</si>
  <si>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</si>
  <si>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</si>
  <si>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</si>
  <si>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</si>
  <si>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</si>
  <si>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</si>
  <si>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</si>
  <si>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</si>
  <si>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</si>
  <si>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</si>
  <si>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</si>
  <si>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</si>
  <si>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</si>
  <si>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</si>
  <si>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</si>
  <si>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</si>
  <si>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</si>
  <si>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</si>
  <si>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</si>
  <si>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</si>
  <si>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</si>
  <si>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</si>
  <si>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</si>
  <si>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</si>
  <si>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</si>
  <si>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</si>
  <si>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</si>
  <si>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</si>
  <si>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</si>
  <si>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</si>
  <si>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</si>
  <si>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</si>
  <si>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</si>
  <si>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</si>
  <si>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</si>
  <si>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</si>
  <si>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</si>
  <si>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</si>
  <si>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</si>
  <si>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</si>
  <si>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</si>
  <si>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</si>
  <si>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</si>
  <si>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</si>
  <si>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</si>
  <si>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</si>
  <si>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</si>
  <si>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</si>
  <si>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</si>
  <si>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</si>
  <si>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</si>
  <si>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</si>
  <si>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</si>
  <si>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</si>
  <si>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</si>
  <si>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</si>
  <si>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</si>
  <si>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</si>
  <si>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</si>
  <si>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</si>
  <si>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</si>
  <si>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</si>
  <si>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</si>
  <si>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</si>
  <si>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</si>
  <si>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</si>
  <si>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</si>
  <si>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</si>
  <si>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</si>
  <si>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</si>
  <si>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</si>
  <si>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</si>
  <si>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</si>
  <si>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</si>
  <si>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</si>
  <si>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</si>
  <si>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</si>
  <si>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</si>
  <si>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</si>
  <si>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</si>
  <si>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</si>
  <si>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</si>
  <si>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</si>
  <si>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</si>
  <si>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</si>
  <si>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</si>
  <si>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</si>
  <si>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</si>
  <si>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</si>
  <si>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</si>
  <si>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</si>
  <si>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</si>
  <si>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</si>
  <si>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</si>
  <si>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</si>
  <si>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</si>
  <si>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</si>
  <si>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</si>
  <si>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</si>
  <si>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</si>
  <si>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</si>
  <si>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</si>
  <si>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</si>
  <si>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</si>
  <si>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</si>
  <si>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</si>
  <si>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</si>
  <si>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</si>
  <si>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</si>
  <si>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</si>
  <si>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</si>
  <si>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</si>
  <si>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</si>
  <si>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</si>
  <si>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</si>
  <si>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</si>
  <si>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</si>
  <si>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</si>
  <si>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</si>
  <si>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</si>
  <si>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</si>
  <si>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</si>
  <si>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</si>
  <si>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</si>
  <si>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</si>
  <si>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</si>
  <si>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</si>
  <si>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</si>
  <si>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</si>
  <si>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</si>
  <si>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</si>
  <si>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</si>
  <si>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</si>
  <si>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</si>
  <si>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</si>
  <si>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</si>
  <si>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</si>
  <si>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</si>
  <si>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</si>
  <si>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</si>
  <si>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</si>
  <si>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</si>
  <si>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</si>
  <si>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</si>
  <si>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</si>
  <si>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</si>
  <si>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</si>
  <si>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</si>
  <si>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</si>
  <si>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</si>
  <si>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</si>
  <si>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</si>
  <si>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</si>
  <si>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</si>
  <si>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</si>
  <si>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</si>
  <si>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</si>
  <si>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</si>
  <si>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</si>
  <si>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</si>
  <si>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</si>
  <si>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</si>
  <si>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</si>
  <si>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</si>
  <si>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</si>
  <si>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</si>
  <si>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</si>
  <si>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</si>
  <si>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</si>
  <si>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</si>
  <si>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</si>
  <si>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</si>
  <si>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</si>
  <si>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</si>
  <si>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</si>
  <si>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</si>
  <si>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</si>
  <si>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</si>
  <si>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</si>
  <si>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</si>
  <si>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</si>
  <si>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</si>
  <si>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</si>
  <si>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</si>
  <si>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</si>
  <si>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</si>
  <si>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</si>
  <si>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</si>
  <si>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</si>
  <si>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</si>
  <si>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</si>
  <si>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</si>
  <si>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</si>
  <si>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</si>
  <si>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</si>
  <si>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</si>
  <si>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</si>
  <si>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</si>
  <si>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</si>
  <si>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</si>
  <si>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</si>
  <si>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</si>
  <si>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</si>
  <si>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</si>
  <si>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</si>
  <si>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</si>
  <si>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</si>
  <si>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</si>
  <si>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</si>
  <si>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</si>
  <si>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</si>
  <si>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</si>
  <si>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</si>
  <si>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</si>
  <si>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</si>
  <si>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</si>
  <si>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</si>
  <si>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</si>
  <si>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</si>
  <si>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</si>
  <si>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</si>
  <si>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</si>
  <si>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</si>
  <si>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</si>
  <si>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</si>
  <si>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</si>
  <si>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</si>
  <si>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</si>
  <si>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</si>
  <si>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</si>
  <si>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</si>
  <si>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</si>
  <si>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</si>
  <si>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</si>
  <si>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</si>
  <si>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</si>
  <si>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</si>
  <si>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</si>
  <si>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</si>
  <si>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</si>
  <si>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</si>
  <si>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</si>
  <si>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</si>
  <si>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</si>
  <si>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</si>
  <si>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</si>
  <si>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</si>
  <si>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</si>
  <si>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</si>
  <si>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</si>
  <si>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</si>
  <si>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</si>
  <si>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</si>
  <si>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</si>
  <si>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</si>
  <si>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</si>
  <si>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</si>
  <si>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</si>
  <si>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</si>
  <si>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</si>
  <si>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</si>
  <si>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</si>
  <si>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</si>
  <si>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</si>
  <si>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</si>
  <si>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</si>
  <si>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</si>
  <si>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</si>
  <si>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</si>
  <si>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</si>
  <si>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</si>
  <si>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</si>
  <si>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</si>
  <si>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</si>
  <si>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</si>
  <si>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</si>
  <si>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</si>
  <si>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</si>
  <si>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</si>
  <si>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</si>
  <si>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</si>
  <si>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</si>
  <si>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</si>
  <si>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</si>
  <si>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</si>
  <si>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</si>
  <si>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</si>
  <si>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</si>
  <si>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</si>
  <si>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</si>
  <si>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</si>
  <si>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</si>
  <si>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</si>
  <si>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</si>
  <si>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</si>
  <si>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</si>
  <si>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</si>
  <si>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</si>
  <si>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</si>
  <si>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</si>
  <si>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</si>
  <si>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</si>
  <si>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</si>
  <si>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</si>
  <si>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</si>
  <si>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</si>
  <si>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</si>
  <si>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</si>
  <si>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</si>
  <si>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</si>
  <si>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</si>
  <si>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</si>
  <si>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</si>
  <si>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</si>
  <si>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</si>
  <si>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</si>
  <si>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</si>
  <si>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</si>
  <si>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</si>
  <si>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</si>
  <si>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</si>
  <si>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</si>
  <si>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</si>
  <si>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</si>
  <si>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</si>
  <si>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</si>
  <si>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</si>
  <si>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</si>
  <si>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</si>
  <si>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</si>
  <si>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</si>
  <si>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</si>
  <si>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</si>
  <si>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</si>
  <si>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</si>
  <si>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</si>
  <si>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</si>
  <si>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</si>
  <si>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</si>
  <si>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</si>
  <si>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</si>
  <si>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</si>
  <si>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</si>
  <si>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</si>
  <si>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</si>
  <si>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</si>
  <si>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</si>
  <si>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</si>
  <si>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</si>
  <si>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</si>
  <si>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</si>
  <si>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</si>
  <si>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</si>
  <si>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</si>
  <si>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</si>
  <si>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</si>
  <si>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</si>
  <si>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</si>
  <si>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</si>
  <si>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</si>
  <si>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</si>
  <si>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</si>
  <si>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</si>
  <si>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</si>
  <si>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</si>
  <si>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</si>
  <si>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</si>
  <si>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</si>
  <si>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</si>
  <si>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</si>
  <si>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</si>
  <si>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</si>
  <si>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</si>
  <si>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</si>
  <si>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</si>
  <si>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</si>
  <si>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</si>
  <si>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</si>
  <si>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</si>
  <si>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</si>
  <si>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</si>
  <si>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</si>
  <si>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</si>
  <si>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</si>
  <si>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</si>
  <si>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</si>
  <si>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</si>
  <si>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</si>
  <si>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</si>
  <si>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</si>
  <si>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</si>
  <si>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</si>
  <si>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</si>
  <si>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</si>
  <si>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</si>
  <si>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</si>
  <si>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</si>
  <si>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</si>
  <si>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</si>
  <si>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</si>
  <si>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</si>
  <si>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</si>
  <si>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</si>
  <si>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</si>
  <si>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</si>
  <si>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</si>
  <si>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</si>
  <si>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</si>
  <si>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</si>
  <si>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</si>
  <si>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</si>
  <si>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</si>
  <si>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</si>
  <si>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</si>
  <si>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</si>
  <si>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</si>
  <si>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</si>
  <si>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</si>
  <si>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</si>
  <si>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</si>
  <si>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</si>
  <si>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</si>
  <si>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</si>
  <si>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</si>
  <si>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</si>
  <si>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</si>
  <si>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</si>
  <si>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</si>
  <si>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</si>
  <si>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</si>
  <si>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</si>
  <si>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</si>
  <si>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</si>
  <si>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</si>
  <si>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</si>
  <si>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</si>
  <si>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</si>
  <si>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</si>
  <si>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</si>
  <si>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</si>
  <si>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</si>
  <si>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</si>
  <si>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</si>
  <si>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</si>
  <si>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</si>
  <si>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</si>
  <si>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</si>
  <si>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</si>
  <si>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</si>
  <si>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</si>
  <si>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</si>
  <si>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</si>
  <si>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</si>
  <si>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</si>
  <si>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</si>
  <si>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</si>
  <si>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</si>
  <si>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</si>
  <si>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</si>
  <si>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</si>
  <si>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</si>
  <si>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</si>
  <si>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</si>
  <si>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</si>
  <si>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</si>
  <si>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</si>
  <si>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</si>
  <si>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</si>
  <si>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</si>
  <si>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</si>
  <si>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</si>
  <si>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</si>
  <si>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</si>
  <si>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</si>
  <si>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</si>
  <si>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</si>
  <si>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</si>
  <si>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</si>
  <si>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</si>
  <si>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</si>
  <si>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</si>
  <si>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</si>
  <si>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</si>
  <si>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</si>
  <si>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</si>
  <si>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</si>
  <si>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</si>
  <si>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</si>
  <si>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</si>
  <si>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</si>
  <si>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</si>
  <si>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</si>
  <si>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</si>
  <si>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</si>
  <si>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</si>
  <si>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</si>
  <si>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</si>
  <si>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</si>
  <si>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</si>
  <si>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</si>
  <si>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</si>
  <si>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</si>
  <si>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</si>
  <si>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</si>
  <si>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</si>
  <si>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</si>
  <si>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</si>
  <si>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</si>
  <si>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</si>
  <si>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</si>
  <si>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</si>
  <si>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</si>
  <si>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</si>
  <si>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</si>
  <si>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</si>
  <si>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</si>
  <si>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</si>
  <si>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</si>
  <si>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</si>
  <si>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</si>
  <si>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</si>
  <si>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</si>
  <si>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</si>
  <si>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</si>
  <si>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</si>
  <si>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</si>
  <si>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</si>
  <si>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</si>
  <si>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</si>
  <si>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</si>
  <si>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</si>
  <si>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</si>
  <si>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</si>
  <si>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</si>
  <si>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</si>
  <si>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</si>
  <si>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</si>
  <si>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</si>
  <si>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</si>
  <si>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</si>
  <si>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</si>
  <si>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</si>
  <si>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</si>
  <si>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</si>
  <si>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</si>
  <si>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</si>
  <si>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</si>
  <si>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</si>
  <si>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</si>
  <si>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</si>
  <si>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</si>
  <si>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</si>
  <si>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</si>
  <si>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</si>
  <si>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</si>
  <si>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</si>
  <si>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</si>
  <si>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</si>
  <si>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</si>
  <si>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</si>
  <si>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</si>
  <si>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</si>
  <si>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</si>
  <si>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</si>
  <si>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</si>
  <si>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</si>
  <si>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</si>
  <si>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</si>
  <si>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</si>
  <si>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</si>
  <si>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</si>
  <si>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</si>
  <si>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</si>
  <si>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</si>
  <si>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</si>
  <si>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</si>
  <si>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</si>
  <si>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</si>
  <si>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</si>
  <si>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</si>
  <si>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</si>
  <si>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</si>
  <si>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</si>
  <si>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</si>
  <si>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</si>
  <si>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</si>
  <si>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</si>
  <si>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</si>
  <si>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</si>
  <si>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</si>
  <si>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</si>
  <si>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</si>
  <si>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</si>
  <si>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</si>
  <si>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</si>
  <si>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</si>
  <si>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</si>
  <si>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</si>
  <si>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</si>
  <si>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</si>
  <si>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</si>
  <si>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</si>
  <si>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</si>
  <si>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</si>
  <si>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</si>
  <si>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</si>
  <si>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</si>
  <si>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</si>
  <si>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</si>
  <si>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</si>
  <si>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</si>
  <si>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</si>
  <si>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</si>
  <si>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</si>
  <si>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</si>
  <si>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</si>
  <si>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</si>
  <si>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</si>
  <si>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</si>
  <si>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</si>
  <si>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</si>
  <si>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</si>
  <si>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</si>
  <si>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</si>
  <si>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</si>
  <si>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</si>
  <si>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</si>
  <si>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</si>
  <si>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</si>
  <si>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</si>
  <si>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</si>
  <si>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</si>
  <si>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</si>
  <si>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</si>
  <si>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</si>
  <si>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</si>
  <si>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</si>
  <si>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</si>
  <si>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</si>
  <si>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</si>
  <si>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</si>
  <si>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</si>
  <si>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</si>
  <si>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</si>
  <si>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</si>
  <si>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</si>
  <si>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</si>
  <si>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</si>
  <si>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</si>
  <si>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</si>
  <si>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</si>
  <si>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</si>
  <si>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</si>
  <si>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</si>
  <si>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</si>
  <si>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</si>
  <si>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</si>
  <si>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</si>
  <si>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</si>
  <si>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</si>
  <si>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</si>
  <si>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</si>
  <si>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</si>
  <si>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</si>
  <si>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</si>
  <si>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</si>
  <si>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</si>
  <si>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</si>
  <si>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</si>
  <si>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</si>
  <si>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</si>
  <si>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</si>
  <si>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</si>
  <si>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</si>
  <si>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</si>
  <si>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</si>
  <si>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</si>
  <si>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</si>
  <si>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</si>
  <si>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</si>
  <si>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</si>
  <si>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</si>
  <si>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</si>
  <si>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</si>
  <si>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</si>
  <si>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</si>
  <si>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</si>
  <si>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</si>
  <si>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</si>
  <si>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</si>
  <si>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</si>
  <si>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</si>
  <si>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</si>
  <si>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</si>
  <si>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</si>
  <si>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</si>
  <si>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</si>
  <si>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</si>
  <si>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</si>
  <si>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</si>
  <si>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</si>
  <si>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</si>
  <si>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</si>
  <si>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</si>
  <si>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</si>
  <si>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</si>
  <si>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</si>
  <si>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</si>
  <si>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</si>
  <si>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</si>
  <si>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</si>
  <si>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</si>
  <si>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</si>
  <si>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</si>
  <si>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</si>
  <si>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</si>
  <si>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</si>
  <si>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</si>
  <si>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</si>
  <si>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</si>
  <si>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</si>
  <si>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</si>
  <si>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</si>
  <si>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</si>
  <si>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</si>
  <si>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</si>
  <si>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</si>
  <si>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</si>
  <si>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</si>
  <si>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</si>
  <si>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</si>
  <si>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</si>
  <si>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</si>
  <si>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</si>
  <si>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</si>
  <si>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</si>
  <si>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</si>
  <si>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</si>
  <si>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</si>
  <si>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</si>
  <si>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</si>
  <si>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</si>
  <si>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</si>
  <si>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</si>
  <si>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</si>
  <si>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</si>
  <si>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</si>
  <si>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</si>
  <si>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</si>
  <si>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</si>
  <si>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</si>
  <si>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</si>
  <si>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</si>
  <si>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</si>
  <si>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</si>
  <si>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</si>
  <si>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</si>
  <si>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</si>
  <si>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</si>
  <si>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</si>
  <si>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</si>
  <si>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</si>
  <si>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</si>
  <si>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</si>
  <si>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</si>
  <si>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</si>
  <si>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</si>
  <si>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</si>
  <si>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</si>
  <si>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</si>
  <si>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</si>
  <si>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</si>
  <si>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</si>
  <si>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</si>
  <si>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</si>
  <si>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</si>
  <si>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</si>
  <si>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</si>
  <si>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</si>
  <si>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</si>
  <si>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</si>
  <si>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</si>
  <si>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</si>
  <si>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</si>
  <si>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</si>
  <si>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</si>
  <si>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</si>
  <si>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</si>
  <si>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</si>
  <si>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</si>
  <si>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</si>
  <si>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</si>
  <si>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</si>
  <si>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</si>
  <si>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</si>
  <si>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</si>
  <si>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</si>
  <si>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</si>
  <si>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</si>
  <si>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</si>
  <si>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</si>
  <si>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</si>
  <si>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</si>
  <si>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</si>
  <si>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</si>
  <si>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</si>
  <si>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</si>
  <si>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</si>
  <si>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</si>
  <si>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</si>
  <si>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</si>
  <si>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</si>
  <si>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</si>
  <si>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</si>
  <si>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</si>
  <si>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</si>
  <si>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</si>
  <si>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</si>
  <si>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</si>
  <si>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</si>
  <si>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</si>
  <si>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</si>
  <si>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</si>
  <si>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</si>
  <si>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</si>
  <si>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</si>
  <si>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</si>
  <si>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</si>
  <si>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</si>
  <si>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</si>
  <si>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</si>
  <si>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</si>
  <si>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</si>
  <si>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</si>
  <si>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</si>
  <si>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</si>
  <si>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</si>
  <si>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</si>
  <si>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</si>
  <si>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</si>
  <si>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</si>
  <si>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</si>
  <si>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</si>
  <si>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</si>
  <si>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</si>
  <si>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</si>
  <si>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</si>
  <si>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</si>
  <si>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</si>
  <si>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</si>
  <si>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</si>
  <si>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</si>
  <si>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</si>
  <si>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</si>
  <si>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</si>
  <si>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</si>
  <si>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</si>
  <si>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</si>
  <si>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</si>
  <si>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</si>
  <si>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</si>
  <si>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</si>
  <si>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</si>
  <si>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</si>
  <si>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</si>
  <si>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</si>
  <si>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</si>
  <si>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</si>
  <si>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</si>
  <si>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</si>
  <si>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</si>
  <si>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</si>
  <si>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</si>
  <si>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</si>
  <si>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</si>
  <si>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</si>
  <si>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</si>
  <si>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</si>
  <si>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</si>
  <si>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</si>
  <si>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</si>
  <si>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</si>
  <si>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</si>
  <si>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</si>
  <si>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</si>
  <si>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</si>
  <si>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</si>
  <si>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</si>
  <si>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</si>
  <si>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</si>
  <si>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</si>
  <si>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</si>
  <si>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</si>
  <si>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</si>
  <si>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</si>
  <si>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</si>
  <si>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</si>
  <si>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</si>
  <si>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</si>
  <si>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</si>
  <si>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</si>
  <si>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</si>
  <si>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</si>
  <si>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</si>
  <si>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</si>
  <si>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</si>
  <si>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</si>
  <si>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</si>
  <si>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</si>
  <si>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</si>
  <si>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</si>
  <si>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</si>
  <si>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</si>
  <si>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</si>
  <si>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</si>
  <si>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</si>
  <si>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</si>
  <si>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</si>
  <si>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</si>
  <si>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</si>
  <si>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</si>
  <si>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</si>
  <si>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</si>
  <si>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</si>
  <si>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</si>
  <si>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</si>
  <si>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</si>
  <si>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</si>
  <si>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</si>
  <si>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</si>
  <si>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</si>
  <si>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</si>
  <si>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</si>
  <si>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</si>
  <si>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</si>
  <si>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</si>
  <si>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</si>
  <si>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</si>
  <si>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</si>
  <si>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</si>
  <si>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</si>
  <si>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</si>
  <si>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</si>
  <si>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</si>
  <si>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</si>
  <si>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</si>
  <si>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</si>
  <si>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</si>
  <si>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</si>
  <si>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</si>
  <si>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</si>
  <si>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</si>
  <si>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</si>
  <si>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</si>
  <si>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</si>
  <si>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</si>
  <si>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</si>
  <si>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</si>
  <si>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</si>
  <si>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</si>
  <si>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</si>
  <si>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</si>
  <si>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</si>
  <si>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</si>
  <si>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</si>
  <si>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</si>
  <si>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</si>
  <si>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</si>
  <si>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</si>
  <si>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</si>
  <si>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</si>
  <si>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</si>
  <si>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</si>
  <si>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</si>
  <si>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</si>
  <si>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</si>
  <si>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</si>
  <si>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</si>
  <si>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</si>
  <si>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</si>
  <si>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</si>
  <si>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</si>
  <si>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</si>
  <si>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</si>
  <si>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</si>
  <si>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</si>
  <si>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</si>
  <si>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</si>
  <si>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</si>
  <si>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</si>
  <si>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</si>
  <si>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</si>
  <si>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</si>
  <si>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</si>
  <si>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</si>
  <si>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</si>
  <si>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</si>
  <si>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</si>
  <si>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</si>
  <si>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</si>
  <si>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</si>
  <si>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</si>
  <si>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</si>
  <si>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</si>
  <si>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</si>
  <si>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</si>
  <si>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</si>
  <si>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</si>
  <si>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</si>
  <si>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</si>
  <si>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</si>
  <si>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</si>
  <si>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</si>
  <si>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</si>
  <si>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</si>
  <si>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</si>
  <si>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</si>
  <si>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</si>
  <si>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</si>
  <si>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</si>
  <si>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</si>
  <si>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</si>
  <si>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</si>
  <si>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</si>
  <si>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</si>
  <si>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</si>
  <si>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</si>
  <si>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</si>
  <si>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</si>
  <si>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</si>
  <si>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</si>
  <si>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</si>
  <si>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</si>
  <si>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</si>
  <si>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</si>
  <si>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</si>
  <si>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</si>
  <si>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</si>
  <si>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</si>
  <si>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</si>
  <si>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</si>
  <si>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</si>
  <si>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</si>
  <si>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</si>
  <si>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</si>
  <si>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</si>
  <si>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</si>
  <si>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</si>
  <si>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</si>
  <si>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</si>
  <si>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</si>
  <si>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</si>
  <si>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</si>
  <si>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</si>
  <si>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</si>
  <si>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</si>
  <si>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</si>
  <si>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</si>
  <si>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</si>
  <si>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</si>
  <si>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</si>
  <si>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</si>
  <si>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</si>
  <si>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</si>
  <si>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</si>
  <si>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</si>
  <si>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</si>
  <si>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</si>
  <si>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</si>
  <si>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</si>
  <si>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</si>
  <si>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</si>
  <si>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</si>
  <si>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</si>
  <si>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</si>
  <si>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</si>
  <si>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</si>
  <si>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</si>
  <si>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</si>
  <si>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</si>
  <si>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</si>
  <si>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</si>
  <si>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</si>
  <si>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</si>
  <si>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</si>
  <si>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</si>
  <si>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</si>
  <si>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</si>
  <si>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</si>
  <si>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</si>
  <si>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</si>
  <si>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</si>
  <si>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</si>
  <si>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</si>
  <si>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</si>
  <si>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</si>
  <si>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</si>
  <si>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</si>
  <si>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</si>
  <si>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</si>
  <si>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</si>
  <si>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</si>
  <si>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</si>
  <si>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</si>
  <si>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</si>
  <si>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</si>
  <si>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</si>
  <si>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</si>
  <si>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</si>
  <si>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</si>
  <si>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</si>
  <si>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</si>
  <si>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</si>
  <si>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</si>
  <si>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</si>
  <si>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</si>
  <si>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</si>
  <si>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</si>
  <si>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</si>
  <si>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</si>
  <si>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</si>
  <si>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</si>
  <si>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</si>
  <si>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</si>
  <si>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</si>
  <si>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</si>
  <si>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</si>
  <si>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</si>
  <si>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</si>
  <si>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</si>
  <si>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</si>
  <si>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</si>
  <si>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</si>
  <si>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</si>
  <si>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</si>
  <si>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</si>
  <si>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</si>
  <si>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</si>
  <si>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</si>
  <si>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</si>
  <si>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</si>
  <si>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</si>
  <si>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</si>
  <si>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</si>
  <si>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</si>
  <si>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</si>
  <si>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</si>
  <si>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</si>
  <si>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</si>
  <si>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</si>
  <si>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</si>
  <si>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</si>
  <si>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</si>
  <si>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</si>
  <si>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</si>
  <si>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</si>
  <si>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</si>
  <si>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</si>
  <si>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</si>
  <si>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</si>
  <si>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</si>
  <si>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</si>
  <si>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</si>
  <si>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</si>
  <si>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</si>
  <si>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</si>
  <si>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</si>
  <si>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</si>
  <si>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</si>
  <si>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</si>
  <si>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</si>
  <si>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</si>
  <si>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</si>
  <si>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</si>
  <si>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</si>
  <si>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</si>
  <si>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</si>
  <si>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</si>
  <si>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</si>
  <si>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</si>
  <si>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</si>
  <si>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</si>
  <si>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</si>
  <si>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</si>
  <si>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</si>
  <si>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</si>
  <si>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</si>
  <si>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</si>
  <si>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</si>
  <si>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</si>
  <si>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</si>
  <si>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</si>
  <si>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</si>
  <si>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</si>
  <si>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</si>
  <si>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</si>
  <si>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</si>
  <si>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</si>
  <si>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</si>
  <si>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</si>
  <si>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</si>
  <si>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</si>
  <si>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</si>
  <si>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</si>
  <si>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</si>
  <si>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</si>
  <si>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</si>
  <si>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</si>
  <si>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</si>
  <si>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</si>
  <si>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</si>
  <si>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</si>
  <si>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</si>
  <si>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</si>
  <si>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</si>
  <si>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</si>
  <si>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</si>
  <si>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</si>
  <si>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</si>
  <si>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</si>
  <si>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</si>
  <si>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</si>
  <si>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</si>
  <si>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</si>
  <si>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</si>
  <si>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</si>
  <si>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</si>
  <si>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</si>
  <si>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</si>
  <si>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</si>
  <si>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</si>
  <si>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</si>
  <si>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</si>
  <si>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</si>
  <si>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</si>
  <si>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</si>
  <si>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</si>
  <si>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</si>
  <si>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</si>
  <si>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</si>
  <si>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</si>
  <si>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</si>
  <si>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</si>
  <si>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</si>
  <si>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</si>
  <si>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</si>
  <si>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</si>
  <si>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</si>
  <si>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</si>
  <si>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</si>
  <si>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</si>
  <si>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</si>
  <si>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</si>
  <si>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</si>
  <si>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</si>
  <si>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</si>
  <si>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</si>
  <si>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</si>
  <si>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</si>
  <si>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</si>
  <si>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</si>
  <si>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</si>
  <si>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</si>
  <si>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</si>
  <si>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</si>
  <si>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</si>
  <si>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</si>
  <si>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</si>
  <si>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</si>
  <si>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</si>
  <si>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</si>
  <si>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</si>
  <si>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</si>
  <si>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</si>
  <si>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</si>
  <si>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</si>
  <si>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</si>
  <si>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</si>
  <si>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</si>
  <si>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</si>
  <si>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</si>
  <si>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</si>
  <si>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</si>
  <si>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</si>
  <si>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</si>
  <si>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</si>
  <si>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</si>
  <si>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</si>
  <si>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</si>
  <si>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</si>
  <si>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</si>
  <si>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</si>
  <si>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</si>
  <si>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</si>
  <si>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</si>
  <si>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</si>
  <si>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</si>
  <si>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</si>
  <si>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</si>
  <si>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</si>
  <si>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</si>
  <si>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</si>
  <si>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</si>
  <si>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</si>
  <si>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</si>
  <si>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</si>
  <si>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</si>
  <si>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</si>
  <si>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</si>
  <si>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</si>
  <si>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</si>
  <si>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</si>
  <si>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</si>
  <si>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</si>
  <si>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</si>
  <si>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</si>
  <si>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</si>
  <si>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</si>
  <si>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</si>
  <si>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</si>
  <si>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</si>
  <si>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</si>
  <si>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</si>
  <si>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</si>
  <si>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</si>
  <si>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</si>
  <si>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</si>
  <si>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</si>
  <si>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</si>
  <si>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</si>
  <si>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</si>
  <si>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</si>
  <si>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</si>
  <si>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</si>
  <si>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</si>
  <si>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</si>
  <si>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</si>
  <si>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</si>
  <si>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</si>
  <si>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</si>
  <si>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</si>
  <si>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</si>
  <si>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</si>
  <si>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</si>
  <si>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</si>
  <si>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</si>
  <si>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</si>
  <si>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</si>
  <si>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</si>
  <si>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</si>
  <si>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</si>
  <si>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</si>
  <si>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</si>
  <si>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</si>
  <si>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</si>
  <si>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</si>
  <si>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</si>
  <si>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</si>
  <si>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</si>
  <si>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</si>
  <si>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</si>
  <si>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</si>
  <si>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</si>
  <si>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</si>
  <si>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</si>
  <si>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</si>
  <si>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</si>
  <si>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</si>
  <si>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</si>
  <si>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</si>
  <si>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</si>
  <si>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</si>
  <si>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</si>
  <si>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</si>
  <si>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</si>
  <si>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</si>
  <si>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</si>
  <si>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</si>
  <si>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</si>
  <si>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</si>
  <si>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</si>
  <si>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</si>
  <si>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</si>
  <si>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</si>
  <si>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</si>
  <si>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</si>
  <si>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</si>
  <si>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</si>
  <si>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</si>
  <si>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</si>
  <si>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</si>
  <si>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</si>
  <si>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</si>
  <si>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</si>
  <si>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</si>
  <si>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</si>
  <si>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</si>
  <si>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</si>
  <si>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</si>
  <si>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</si>
  <si>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</si>
  <si>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</si>
  <si>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</si>
  <si>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</si>
  <si>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</si>
  <si>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</si>
  <si>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</si>
  <si>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</si>
  <si>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</si>
  <si>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</si>
  <si>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</si>
  <si>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</si>
  <si>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</si>
  <si>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</si>
  <si>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</si>
  <si>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</si>
  <si>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</si>
  <si>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</si>
  <si>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</si>
  <si>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</si>
  <si>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</si>
  <si>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</si>
  <si>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</si>
  <si>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</si>
  <si>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</si>
  <si>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</si>
  <si>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</si>
  <si>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</si>
  <si>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</si>
  <si>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</si>
  <si>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</si>
  <si>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</si>
  <si>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</si>
  <si>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</si>
  <si>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</si>
  <si>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</si>
  <si>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</si>
  <si>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</si>
  <si>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</si>
  <si>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</si>
  <si>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</si>
  <si>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</si>
  <si>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</si>
  <si>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</si>
  <si>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</si>
  <si>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</si>
  <si>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</si>
  <si>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</si>
  <si>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</si>
  <si>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</si>
  <si>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</si>
  <si>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</si>
  <si>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</si>
  <si>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</si>
  <si>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</si>
  <si>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</si>
  <si>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</si>
  <si>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</si>
  <si>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</si>
  <si>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</si>
  <si>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</si>
  <si>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</si>
  <si>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</si>
  <si>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</si>
  <si>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</si>
  <si>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</si>
  <si>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</si>
  <si>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</si>
  <si>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</si>
  <si>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</si>
  <si>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</si>
  <si>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</si>
  <si>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</si>
  <si>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</si>
  <si>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</si>
  <si>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</si>
  <si>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</si>
  <si>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</si>
  <si>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</si>
  <si>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</si>
  <si>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</si>
  <si>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</si>
  <si>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</si>
  <si>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</si>
  <si>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</si>
  <si>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</si>
  <si>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</si>
  <si>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</si>
  <si>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</si>
  <si>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</si>
  <si>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</si>
  <si>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</si>
  <si>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</si>
  <si>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</si>
  <si>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</si>
  <si>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</si>
  <si>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</si>
  <si>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</si>
  <si>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</si>
  <si>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</si>
  <si>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</si>
  <si>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</si>
  <si>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</si>
  <si>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</si>
  <si>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</si>
  <si>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</si>
  <si>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</si>
  <si>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</si>
  <si>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</si>
  <si>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</si>
  <si>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</si>
  <si>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</si>
  <si>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</si>
  <si>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</si>
  <si>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</si>
  <si>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</si>
  <si>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</si>
  <si>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</si>
  <si>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</si>
  <si>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</si>
  <si>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</si>
  <si>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</si>
  <si>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</si>
  <si>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</si>
  <si>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</si>
  <si>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</si>
  <si>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</si>
  <si>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</si>
  <si>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</si>
  <si>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</si>
  <si>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</si>
  <si>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</si>
  <si>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</si>
  <si>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</si>
  <si>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</si>
  <si>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</si>
  <si>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</si>
  <si>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</si>
  <si>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</si>
  <si>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</si>
  <si>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</si>
  <si>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</si>
  <si>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</si>
  <si>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</si>
  <si>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</si>
  <si>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</si>
  <si>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</si>
  <si>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</si>
  <si>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</si>
  <si>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</si>
  <si>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</si>
  <si>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</si>
  <si>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</si>
  <si>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</si>
  <si>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</si>
  <si>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</si>
  <si>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</si>
  <si>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</si>
  <si>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</si>
  <si>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</si>
  <si>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</si>
  <si>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</si>
  <si>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</si>
  <si>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</si>
  <si>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</si>
  <si>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</si>
  <si>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</si>
  <si>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</si>
  <si>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</si>
  <si>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</si>
  <si>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</si>
  <si>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</si>
  <si>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</si>
  <si>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</si>
  <si>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</si>
  <si>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</si>
  <si>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</si>
  <si>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</si>
  <si>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</si>
  <si>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</si>
  <si>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</si>
  <si>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</si>
  <si>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</si>
  <si>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</si>
  <si>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</si>
  <si>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</si>
  <si>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</si>
  <si>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</si>
  <si>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</si>
  <si>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</si>
  <si>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</si>
  <si>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</si>
  <si>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</si>
  <si>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</si>
  <si>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</si>
  <si>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</si>
  <si>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</si>
  <si>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</si>
  <si>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</si>
  <si>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</si>
  <si>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</si>
  <si>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</si>
  <si>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</si>
  <si>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</si>
  <si>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</si>
  <si>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</si>
  <si>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</si>
  <si>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</si>
  <si>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</si>
  <si>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</si>
  <si>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</si>
  <si>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</si>
  <si>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</si>
  <si>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</si>
  <si>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</si>
  <si>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</si>
  <si>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</si>
  <si>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</si>
  <si>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</si>
  <si>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</si>
  <si>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</si>
  <si>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</si>
  <si>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</si>
  <si>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</si>
  <si>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</si>
  <si>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</si>
  <si>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</si>
  <si>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</si>
  <si>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</si>
  <si>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</si>
  <si>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</si>
  <si>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</si>
  <si>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</si>
  <si>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</si>
  <si>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</si>
  <si>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</si>
  <si>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</si>
  <si>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</si>
  <si>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</si>
  <si>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</si>
  <si>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</si>
  <si>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</si>
  <si>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</si>
  <si>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</si>
  <si>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</si>
  <si>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</si>
  <si>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</si>
  <si>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</si>
  <si>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</si>
  <si>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</si>
  <si>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</si>
  <si>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</si>
  <si>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</si>
  <si>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</si>
  <si>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</si>
  <si>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</si>
  <si>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</si>
  <si>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</si>
  <si>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</si>
  <si>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</si>
  <si>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</si>
  <si>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</si>
  <si>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</si>
  <si>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</si>
  <si>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</si>
  <si>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</si>
  <si>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</si>
  <si>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</si>
  <si>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</si>
  <si>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</si>
  <si>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</si>
  <si>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</si>
  <si>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</si>
  <si>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</si>
  <si>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</si>
  <si>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</si>
  <si>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</si>
  <si>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</si>
  <si>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</si>
  <si>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</si>
  <si>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</si>
  <si>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</si>
  <si>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</si>
  <si>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</si>
  <si>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</si>
  <si>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</si>
  <si>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</si>
  <si>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</si>
  <si>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</si>
  <si>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</si>
  <si>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</si>
  <si>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</si>
  <si>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</si>
  <si>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</si>
  <si>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</si>
  <si>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</si>
  <si>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</si>
  <si>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</si>
  <si>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</si>
  <si>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</si>
  <si>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</si>
  <si>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</si>
  <si>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</si>
  <si>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</si>
  <si>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</si>
  <si>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</si>
  <si>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</si>
  <si>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</si>
  <si>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</si>
  <si>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</si>
  <si>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</si>
  <si>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</si>
  <si>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</si>
  <si>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</si>
  <si>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</si>
  <si>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</si>
  <si>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</si>
  <si>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</si>
  <si>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</si>
  <si>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</si>
  <si>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</si>
  <si>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</si>
  <si>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</si>
  <si>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</si>
  <si>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</si>
  <si>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</si>
  <si>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</si>
  <si>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</si>
  <si>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</si>
  <si>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</si>
  <si>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</si>
  <si>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</si>
  <si>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</si>
  <si>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</si>
  <si>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</si>
  <si>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</si>
  <si>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</si>
  <si>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</si>
  <si>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</si>
  <si>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</si>
  <si>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</si>
  <si>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</si>
  <si>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</si>
  <si>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</si>
  <si>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</si>
  <si>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</si>
  <si>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</si>
  <si>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</si>
  <si>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</si>
  <si>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</si>
  <si>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</si>
  <si>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</si>
  <si>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</si>
  <si>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</si>
  <si>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</si>
  <si>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</si>
  <si>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</si>
  <si>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</si>
  <si>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</si>
  <si>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</si>
  <si>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</si>
  <si>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</si>
  <si>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</si>
  <si>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</si>
  <si>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</si>
  <si>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</si>
  <si>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</si>
  <si>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</si>
  <si>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</si>
  <si>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</si>
  <si>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</si>
  <si>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</si>
  <si>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</si>
  <si>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</si>
  <si>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</si>
  <si>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</si>
  <si>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</si>
  <si>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</si>
  <si>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</si>
  <si>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</si>
  <si>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</si>
  <si>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</si>
  <si>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</si>
  <si>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</si>
  <si>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</si>
  <si>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</si>
  <si>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</si>
  <si>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</si>
  <si>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</si>
  <si>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</si>
  <si>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</si>
  <si>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</si>
  <si>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</si>
  <si>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</si>
  <si>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</si>
  <si>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</si>
  <si>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</si>
  <si>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</si>
  <si>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</si>
  <si>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</si>
  <si>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</si>
  <si>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</si>
  <si>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</si>
  <si>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</si>
  <si>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</si>
  <si>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</si>
  <si>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</si>
  <si>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</si>
  <si>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</si>
  <si>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</si>
  <si>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</si>
  <si>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</si>
  <si>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</si>
  <si>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</si>
  <si>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</si>
  <si>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</si>
  <si>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</si>
  <si>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</si>
  <si>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</si>
  <si>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</si>
  <si>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</si>
  <si>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</si>
  <si>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</si>
  <si>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</si>
  <si>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</si>
  <si>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</si>
  <si>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</si>
  <si>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</si>
  <si>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</si>
  <si>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</si>
  <si>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</si>
  <si>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</si>
  <si>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</si>
  <si>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</si>
  <si>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</si>
  <si>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</si>
  <si>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</si>
  <si>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</si>
  <si>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</si>
  <si>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</si>
  <si>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</si>
  <si>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</si>
  <si>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</si>
  <si>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</si>
  <si>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</si>
  <si>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</si>
  <si>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</si>
  <si>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</si>
  <si>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</si>
  <si>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</si>
  <si>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</si>
  <si>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</si>
  <si>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</si>
  <si>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</si>
  <si>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</si>
  <si>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</si>
  <si>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</si>
  <si>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</si>
  <si>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</si>
  <si>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</si>
  <si>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</si>
  <si>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</si>
  <si>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</si>
  <si>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</si>
  <si>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</si>
  <si>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</si>
  <si>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</si>
  <si>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</si>
  <si>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</si>
  <si>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</si>
  <si>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</si>
  <si>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</si>
  <si>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</si>
  <si>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</si>
  <si>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</si>
  <si>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</si>
  <si>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</si>
  <si>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</si>
  <si>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</si>
  <si>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</si>
  <si>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</si>
  <si>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</si>
  <si>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</si>
  <si>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</si>
  <si>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</si>
  <si>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</si>
  <si>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</si>
  <si>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</si>
  <si>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</si>
  <si>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</si>
  <si>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</si>
  <si>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</si>
  <si>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</si>
  <si>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</si>
  <si>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</si>
  <si>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</si>
  <si>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</si>
  <si>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</si>
  <si>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</si>
  <si>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</si>
  <si>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</si>
  <si>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</si>
  <si>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</si>
  <si>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</si>
  <si>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</si>
  <si>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</si>
  <si>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</si>
  <si>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</si>
  <si>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</si>
  <si>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</si>
  <si>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</si>
  <si>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</si>
  <si>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</si>
  <si>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</si>
  <si>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</si>
  <si>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</si>
  <si>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</si>
  <si>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</si>
  <si>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</si>
  <si>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</si>
  <si>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</si>
  <si>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</si>
  <si>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</si>
  <si>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</si>
  <si>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</si>
  <si>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</si>
  <si>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</si>
  <si>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</si>
  <si>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</si>
  <si>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</si>
  <si>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</si>
  <si>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</si>
  <si>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</si>
  <si>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</si>
  <si>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</si>
  <si>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</si>
  <si>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</si>
  <si>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</si>
  <si>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</si>
  <si>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</si>
  <si>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</si>
  <si>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</si>
  <si>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</si>
  <si>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</si>
  <si>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</si>
  <si>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</si>
  <si>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</si>
  <si>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</si>
  <si>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</si>
  <si>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</si>
  <si>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</si>
  <si>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</si>
  <si>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</si>
  <si>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</si>
  <si>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</si>
  <si>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</si>
  <si>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</si>
  <si>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</si>
  <si>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</si>
  <si>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</si>
  <si>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</si>
  <si>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</si>
  <si>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</si>
  <si>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</si>
  <si>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</si>
  <si>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</si>
  <si>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</si>
  <si>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</si>
  <si>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</si>
  <si>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</si>
  <si>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</si>
  <si>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</si>
  <si>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</si>
  <si>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</si>
  <si>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</si>
  <si>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</si>
  <si>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</si>
  <si>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</si>
  <si>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</si>
  <si>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</si>
  <si>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</si>
  <si>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</si>
  <si>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</si>
  <si>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</si>
  <si>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</si>
  <si>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</si>
  <si>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</si>
  <si>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</si>
  <si>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</si>
  <si>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</si>
  <si>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</si>
  <si>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</si>
  <si>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</si>
  <si>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</si>
  <si>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</si>
  <si>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</si>
  <si>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</si>
  <si>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</si>
  <si>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</si>
  <si>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</si>
  <si>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</si>
  <si>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</si>
  <si>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</si>
  <si>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</si>
  <si>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</si>
  <si>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</si>
  <si>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</si>
  <si>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</si>
  <si>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</si>
  <si>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</si>
  <si>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</si>
  <si>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</si>
  <si>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</si>
  <si>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</si>
  <si>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</si>
  <si>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</si>
  <si>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</si>
  <si>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</si>
  <si>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</si>
  <si>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</si>
  <si>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</si>
  <si>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</si>
  <si>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</si>
  <si>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</si>
  <si>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</si>
  <si>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</si>
  <si>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</si>
  <si>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</si>
  <si>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</si>
  <si>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</si>
  <si>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</si>
  <si>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</si>
  <si>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</si>
  <si>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</si>
  <si>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</si>
  <si>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</si>
  <si>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</si>
  <si>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</si>
  <si>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</si>
  <si>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</si>
  <si>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</si>
  <si>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</si>
  <si>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</si>
  <si>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</si>
  <si>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</si>
  <si>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</si>
  <si>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</si>
  <si>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</si>
  <si>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</si>
  <si>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</si>
  <si>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</si>
  <si>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</si>
  <si>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</si>
  <si>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</si>
  <si>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</si>
  <si>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</si>
  <si>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</si>
  <si>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</si>
  <si>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</si>
  <si>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</si>
  <si>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</si>
  <si>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</si>
  <si>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</si>
  <si>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</si>
  <si>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</si>
  <si>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</si>
  <si>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</si>
  <si>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</si>
  <si>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</si>
  <si>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</si>
  <si>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</si>
  <si>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</si>
  <si>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</si>
  <si>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</si>
  <si>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</si>
  <si>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</si>
  <si>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</si>
  <si>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</si>
  <si>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</si>
  <si>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</si>
  <si>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</si>
  <si>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</si>
  <si>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</si>
  <si>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</si>
  <si>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</si>
  <si>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</si>
  <si>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</si>
  <si>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</si>
  <si>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</si>
  <si>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</si>
  <si>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</si>
  <si>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</si>
  <si>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</si>
  <si>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</si>
  <si>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</si>
  <si>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</si>
  <si>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</si>
  <si>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</si>
  <si>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</si>
  <si>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</si>
  <si>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</si>
  <si>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</si>
  <si>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</si>
  <si>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</si>
  <si>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</si>
  <si>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</si>
  <si>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</si>
  <si>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</si>
  <si>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</si>
  <si>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</si>
  <si>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</si>
  <si>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</si>
  <si>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</si>
  <si>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</si>
  <si>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</si>
  <si>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</si>
  <si>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</si>
  <si>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</si>
  <si>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</si>
  <si>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</si>
  <si>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</si>
  <si>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</si>
  <si>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</si>
  <si>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</si>
  <si>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</si>
  <si>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</si>
  <si>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</si>
  <si>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</si>
  <si>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</si>
  <si>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</si>
  <si>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</si>
  <si>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</si>
  <si>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</si>
  <si>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</si>
  <si>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</si>
  <si>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</si>
  <si>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</si>
  <si>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</si>
  <si>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</si>
  <si>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</si>
  <si>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</si>
  <si>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</si>
  <si>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</si>
  <si>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</si>
  <si>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</si>
  <si>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</si>
  <si>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</si>
  <si>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</si>
  <si>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</si>
  <si>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</si>
  <si>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</si>
  <si>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</si>
  <si>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</si>
  <si>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</si>
  <si>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</si>
  <si>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</si>
  <si>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</si>
  <si>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</si>
  <si>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</si>
  <si>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</si>
  <si>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</si>
  <si>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</si>
  <si>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</si>
  <si>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</si>
  <si>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</si>
  <si>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</si>
  <si>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</si>
  <si>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</si>
  <si>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</si>
  <si>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</si>
  <si>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</si>
  <si>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</si>
  <si>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</si>
  <si>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</si>
  <si>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</si>
  <si>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</si>
  <si>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</si>
  <si>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</si>
  <si>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</si>
  <si>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</si>
  <si>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</si>
  <si>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</si>
  <si>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</si>
  <si>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</si>
  <si>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</si>
  <si>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</si>
  <si>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</si>
  <si>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</si>
  <si>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</si>
  <si>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</si>
  <si>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</si>
  <si>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</si>
  <si>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</si>
  <si>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</si>
  <si>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</si>
  <si>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</si>
  <si>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</si>
  <si>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</si>
  <si>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</si>
  <si>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</si>
  <si>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</si>
  <si>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</si>
  <si>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</si>
  <si>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</si>
  <si>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</si>
  <si>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</si>
  <si>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</si>
  <si>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</si>
  <si>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</si>
  <si>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</si>
  <si>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</si>
  <si>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</si>
  <si>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</si>
  <si>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</si>
  <si>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</si>
  <si>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</si>
  <si>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</si>
  <si>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</si>
  <si>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</si>
  <si>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</si>
  <si>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</si>
  <si>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</si>
  <si>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</si>
  <si>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</si>
  <si>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</si>
  <si>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</si>
  <si>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</si>
  <si>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</si>
  <si>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</si>
  <si>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</si>
  <si>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</si>
  <si>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</si>
  <si>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</si>
  <si>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</si>
  <si>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</si>
  <si>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</si>
  <si>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</si>
  <si>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</si>
  <si>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</si>
  <si>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</si>
  <si>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</si>
  <si>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</si>
  <si>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</si>
  <si>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</si>
  <si>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</si>
  <si>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</si>
  <si>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</si>
  <si>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</si>
  <si>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</si>
  <si>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</si>
  <si>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</si>
  <si>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</si>
  <si>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</si>
  <si>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</si>
  <si>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</si>
  <si>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</si>
  <si>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</si>
  <si>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</si>
  <si>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</si>
  <si>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</si>
  <si>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</si>
  <si>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</si>
  <si>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</si>
  <si>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</si>
  <si>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</si>
  <si>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</si>
  <si>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</si>
  <si>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</si>
  <si>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</si>
  <si>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</si>
  <si>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</si>
  <si>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</si>
  <si>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</si>
  <si>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</si>
  <si>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</si>
  <si>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</si>
  <si>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</si>
  <si>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</si>
  <si>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</si>
  <si>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</si>
  <si>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</si>
  <si>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</si>
  <si>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</si>
  <si>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</si>
  <si>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</si>
  <si>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</si>
  <si>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</si>
  <si>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</si>
  <si>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</si>
  <si>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</si>
  <si>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</si>
  <si>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</si>
  <si>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</si>
  <si>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</si>
  <si>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</si>
  <si>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</si>
  <si>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</si>
  <si>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</si>
  <si>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</si>
  <si>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</si>
  <si>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</si>
  <si>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</si>
  <si>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</si>
  <si>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</si>
  <si>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</si>
  <si>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</si>
  <si>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</si>
  <si>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</si>
  <si>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</si>
  <si>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</si>
  <si>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</si>
  <si>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</si>
  <si>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</si>
  <si>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</si>
  <si>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</si>
  <si>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</si>
  <si>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</si>
  <si>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</si>
  <si>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</si>
  <si>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</si>
  <si>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</si>
  <si>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</si>
  <si>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</si>
  <si>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</si>
  <si>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</si>
  <si>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</si>
  <si>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</si>
  <si>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</si>
  <si>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</si>
  <si>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</si>
  <si>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</si>
  <si>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</si>
  <si>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</si>
  <si>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</si>
  <si>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</si>
  <si>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</si>
  <si>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</si>
  <si>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</si>
  <si>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</si>
  <si>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</si>
  <si>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</si>
  <si>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</si>
  <si>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</si>
  <si>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</si>
  <si>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</si>
  <si>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</si>
  <si>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</si>
  <si>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</si>
  <si>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</si>
  <si>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</si>
  <si>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</si>
  <si>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</si>
  <si>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</si>
  <si>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</si>
  <si>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</si>
  <si>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</si>
  <si>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</si>
  <si>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</si>
  <si>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</si>
  <si>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</si>
  <si>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</si>
  <si>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</si>
  <si>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</si>
  <si>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</si>
  <si>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</si>
  <si>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</si>
  <si>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</si>
  <si>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</si>
  <si>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</si>
  <si>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</si>
  <si>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</si>
  <si>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</si>
  <si>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</si>
  <si>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</si>
  <si>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</si>
  <si>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</si>
  <si>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</si>
  <si>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</si>
  <si>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</si>
  <si>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</si>
  <si>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</si>
  <si>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</si>
  <si>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</si>
  <si>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</si>
  <si>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</si>
  <si>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</si>
  <si>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</si>
  <si>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</si>
  <si>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</si>
  <si>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</si>
  <si>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</si>
  <si>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</si>
  <si>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</si>
  <si>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</si>
  <si>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</si>
  <si>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</si>
  <si>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</si>
  <si>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</si>
  <si>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</si>
  <si>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</si>
  <si>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</si>
  <si>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</si>
  <si>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</si>
  <si>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</si>
  <si>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</si>
  <si>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</si>
  <si>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</si>
  <si>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</si>
  <si>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</si>
  <si>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</si>
  <si>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</si>
  <si>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</si>
  <si>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</si>
  <si>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</si>
  <si>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</si>
  <si>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</si>
  <si>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</si>
  <si>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</si>
  <si>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</si>
  <si>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</si>
  <si>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</si>
  <si>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</si>
  <si>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</si>
  <si>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</si>
  <si>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</si>
  <si>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</si>
  <si>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</si>
  <si>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</si>
  <si>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</si>
  <si>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</si>
  <si>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</si>
  <si>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</si>
  <si>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</si>
  <si>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</si>
  <si>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</si>
  <si>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</si>
  <si>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</si>
  <si>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</si>
  <si>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</si>
  <si>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</si>
  <si>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</si>
  <si>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</si>
  <si>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</si>
  <si>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</si>
  <si>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</si>
  <si>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</si>
  <si>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</si>
  <si>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</si>
  <si>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</si>
  <si>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</si>
  <si>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</si>
  <si>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</si>
  <si>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</si>
  <si>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</si>
  <si>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</si>
  <si>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</si>
  <si>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</si>
  <si>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</si>
  <si>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</si>
  <si>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</si>
  <si>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</si>
  <si>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</si>
  <si>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</si>
  <si>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</si>
  <si>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</si>
  <si>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</si>
  <si>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</si>
  <si>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</si>
  <si>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</si>
  <si>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</si>
  <si>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</si>
  <si>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</si>
  <si>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</si>
  <si>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</si>
  <si>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</si>
  <si>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</si>
  <si>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</si>
  <si>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</si>
  <si>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</si>
  <si>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</si>
  <si>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</si>
  <si>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</si>
  <si>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</si>
  <si>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</si>
  <si>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</si>
  <si>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</si>
  <si>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</si>
  <si>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</si>
  <si>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</si>
  <si>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</si>
  <si>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</si>
  <si>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</si>
  <si>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</si>
  <si>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</si>
  <si>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</si>
  <si>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</si>
  <si>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</si>
  <si>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</si>
  <si>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</si>
  <si>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</si>
  <si>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</si>
  <si>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</si>
  <si>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</si>
  <si>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</si>
  <si>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</si>
  <si>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</si>
  <si>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</si>
  <si>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</si>
  <si>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</si>
  <si>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</si>
  <si>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</si>
  <si>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</si>
  <si>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</si>
  <si>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</si>
  <si>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</si>
  <si>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</si>
  <si>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</si>
  <si>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</si>
  <si>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</si>
  <si>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</si>
  <si>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</si>
  <si>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</si>
  <si>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</si>
  <si>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</si>
  <si>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</si>
  <si>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</si>
  <si>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</si>
  <si>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</si>
  <si>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</si>
  <si>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</si>
  <si>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</si>
  <si>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</si>
  <si>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</si>
  <si>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</si>
  <si>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</si>
  <si>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</si>
  <si>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</si>
  <si>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</si>
  <si>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</si>
  <si>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</si>
  <si>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</si>
  <si>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</si>
  <si>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</si>
  <si>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</si>
  <si>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</si>
  <si>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</si>
  <si>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</si>
  <si>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</si>
  <si>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</si>
  <si>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</si>
  <si>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</si>
  <si>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</si>
  <si>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</si>
  <si>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</si>
  <si>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</si>
  <si>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</si>
  <si>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</si>
  <si>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</si>
  <si>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</si>
  <si>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</si>
  <si>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</si>
  <si>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</si>
  <si>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</si>
  <si>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</si>
  <si>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</si>
  <si>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</si>
  <si>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</si>
  <si>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</si>
  <si>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</si>
  <si>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</si>
  <si>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</si>
  <si>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</si>
  <si>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</si>
  <si>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</si>
  <si>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</si>
  <si>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</si>
  <si>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</si>
  <si>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</si>
  <si>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</si>
  <si>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</si>
  <si>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</si>
  <si>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</si>
  <si>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</si>
  <si>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</si>
  <si>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</si>
  <si>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</si>
  <si>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</si>
  <si>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</si>
  <si>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</si>
  <si>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</si>
  <si>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</si>
  <si>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</si>
  <si>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</si>
  <si>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</si>
  <si>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</si>
  <si>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</si>
  <si>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</si>
  <si>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</si>
  <si>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</si>
  <si>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</si>
  <si>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</si>
  <si>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</si>
  <si>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</si>
  <si>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</si>
  <si>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</si>
  <si>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</si>
  <si>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</si>
  <si>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</si>
  <si>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</si>
  <si>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</si>
  <si>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</si>
  <si>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</si>
  <si>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</si>
  <si>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</si>
  <si>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</si>
  <si>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</si>
  <si>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</si>
  <si>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</si>
  <si>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</si>
  <si>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</si>
  <si>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</si>
  <si>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</si>
  <si>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</si>
  <si>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</si>
  <si>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</si>
  <si>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</si>
  <si>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</si>
  <si>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</si>
  <si>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</si>
  <si>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</si>
  <si>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</si>
  <si>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</si>
  <si>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</si>
  <si>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</si>
  <si>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</si>
  <si>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</si>
  <si>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</si>
  <si>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</si>
  <si>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</si>
  <si>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</si>
  <si>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</si>
  <si>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</si>
  <si>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</si>
  <si>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</si>
  <si>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</si>
  <si>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</si>
  <si>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</si>
  <si>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</si>
  <si>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</si>
  <si>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</si>
  <si>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</si>
  <si>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</si>
  <si>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</si>
  <si>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</si>
  <si>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</si>
  <si>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</si>
  <si>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</si>
  <si>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</si>
  <si>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</si>
  <si>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</si>
  <si>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</si>
  <si>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</si>
  <si>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</si>
  <si>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</si>
  <si>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</si>
  <si>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</si>
  <si>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</si>
  <si>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</si>
  <si>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</si>
  <si>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</si>
  <si>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</si>
  <si>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</si>
  <si>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</si>
  <si>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</si>
  <si>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</si>
  <si>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</si>
  <si>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</si>
  <si>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</si>
  <si>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</si>
  <si>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</si>
  <si>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</si>
  <si>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</si>
  <si>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</si>
  <si>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</si>
  <si>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</si>
  <si>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</si>
  <si>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</si>
  <si>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</si>
  <si>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</si>
  <si>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</si>
  <si>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</si>
  <si>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</si>
  <si>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</si>
  <si>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</si>
  <si>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</si>
  <si>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</si>
  <si>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</si>
  <si>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</si>
  <si>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</si>
  <si>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</si>
  <si>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</si>
  <si>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</si>
  <si>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</si>
  <si>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</si>
  <si>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</si>
  <si>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</si>
  <si>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</si>
  <si>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</si>
  <si>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</si>
  <si>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</si>
  <si>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</si>
  <si>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</si>
  <si>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</si>
  <si>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</si>
  <si>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</si>
  <si>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</si>
  <si>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</si>
  <si>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</si>
  <si>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</si>
  <si>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</si>
  <si>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</si>
  <si>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</si>
  <si>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</si>
  <si>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</si>
  <si>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</si>
  <si>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</si>
  <si>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</si>
  <si>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</si>
  <si>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</si>
  <si>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</si>
  <si>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</si>
  <si>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</si>
  <si>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</si>
  <si>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</si>
  <si>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</si>
  <si>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</si>
  <si>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</si>
  <si>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</si>
  <si>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</si>
  <si>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</si>
  <si>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</si>
  <si>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</si>
  <si>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</si>
  <si>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</si>
  <si>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</si>
  <si>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</si>
  <si>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</si>
  <si>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</si>
  <si>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</si>
  <si>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</si>
  <si>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</si>
  <si>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</si>
  <si>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</si>
  <si>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</si>
  <si>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</si>
  <si>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</si>
  <si>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</si>
  <si>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</si>
  <si>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</si>
  <si>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</si>
  <si>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</si>
  <si>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</si>
  <si>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</si>
  <si>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</si>
  <si>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</si>
  <si>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</si>
  <si>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</si>
  <si>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</si>
  <si>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</si>
  <si>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</si>
  <si>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</si>
  <si>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</si>
  <si>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</si>
  <si>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</si>
  <si>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</si>
  <si>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</si>
  <si>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</si>
  <si>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</si>
  <si>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</si>
  <si>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</si>
  <si>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</si>
  <si>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</si>
  <si>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</si>
  <si>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</si>
  <si>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</si>
  <si>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</si>
  <si>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</si>
  <si>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</si>
  <si>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</si>
  <si>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</si>
  <si>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</si>
  <si>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</si>
  <si>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</si>
  <si>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</si>
  <si>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</si>
  <si>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</si>
  <si>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</si>
  <si>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</si>
  <si>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</si>
  <si>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</si>
  <si>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</si>
  <si>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</si>
  <si>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</si>
  <si>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</si>
  <si>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</si>
  <si>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</si>
  <si>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</si>
  <si>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</si>
  <si>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</si>
  <si>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</si>
  <si>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</si>
  <si>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</si>
  <si>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</si>
  <si>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</si>
  <si>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</si>
  <si>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</si>
  <si>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</si>
  <si>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</si>
  <si>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</si>
  <si>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</si>
  <si>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</si>
  <si>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</si>
  <si>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</si>
  <si>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</si>
  <si>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</si>
  <si>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</si>
  <si>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</si>
  <si>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</si>
  <si>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</si>
  <si>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</si>
  <si>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</si>
  <si>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</si>
  <si>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</si>
  <si>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</si>
  <si>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</si>
  <si>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</si>
  <si>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</si>
  <si>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</si>
  <si>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</si>
  <si>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</si>
  <si>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</si>
  <si>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</si>
  <si>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</si>
  <si>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</si>
  <si>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</si>
  <si>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</si>
  <si>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</si>
  <si>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</si>
  <si>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</si>
  <si>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</si>
  <si>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</si>
  <si>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</si>
  <si>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</si>
  <si>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</si>
  <si>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</si>
  <si>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</si>
  <si>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</si>
  <si>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</si>
  <si>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</si>
  <si>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</si>
  <si>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</si>
  <si>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</si>
  <si>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</si>
  <si>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</si>
  <si>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</si>
  <si>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</si>
  <si>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</si>
  <si>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</si>
  <si>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</si>
  <si>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</si>
  <si>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</si>
  <si>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</si>
  <si>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</si>
  <si>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</si>
  <si>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</si>
  <si>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</si>
  <si>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</si>
  <si>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</si>
  <si>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</si>
  <si>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</si>
  <si>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</si>
  <si>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</si>
  <si>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</si>
  <si>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</si>
  <si>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</si>
  <si>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</si>
  <si>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</si>
  <si>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</si>
  <si>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</si>
  <si>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</si>
  <si>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</si>
  <si>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</si>
  <si>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</si>
  <si>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</si>
  <si>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</si>
  <si>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</si>
  <si>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</si>
  <si>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</si>
  <si>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</si>
  <si>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</si>
  <si>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</si>
  <si>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</si>
  <si>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</si>
  <si>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</si>
  <si>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</si>
  <si>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</si>
  <si>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</si>
  <si>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</si>
  <si>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</si>
  <si>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</si>
  <si>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</si>
  <si>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</si>
  <si>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</si>
  <si>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</si>
  <si>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</si>
  <si>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</si>
  <si>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</si>
  <si>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</si>
  <si>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</si>
  <si>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</si>
  <si>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</si>
  <si>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</si>
  <si>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</si>
  <si>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</si>
  <si>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</si>
  <si>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</si>
  <si>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</si>
  <si>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</si>
  <si>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</si>
  <si>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</si>
  <si>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</si>
  <si>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</si>
  <si>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</si>
  <si>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</si>
  <si>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</si>
  <si>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</si>
  <si>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</si>
  <si>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</si>
  <si>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</si>
  <si>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</si>
  <si>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</si>
  <si>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</si>
  <si>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</si>
  <si>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</si>
  <si>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</si>
  <si>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</si>
  <si>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</si>
  <si>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</si>
  <si>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</si>
  <si>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</si>
  <si>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</si>
  <si>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</si>
  <si>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</si>
  <si>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</si>
  <si>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</si>
  <si>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</si>
  <si>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</si>
  <si>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</si>
  <si>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</si>
  <si>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</si>
  <si>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</si>
  <si>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</si>
  <si>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</si>
  <si>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</si>
  <si>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</si>
  <si>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</si>
  <si>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</si>
  <si>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</si>
  <si>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</si>
  <si>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</si>
  <si>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</si>
  <si>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</si>
  <si>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</si>
  <si>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</si>
  <si>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</si>
  <si>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</si>
  <si>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</si>
  <si>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</si>
  <si>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</si>
  <si>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</si>
  <si>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</si>
  <si>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</si>
  <si>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</si>
  <si>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</si>
  <si>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</si>
  <si>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</si>
  <si>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</si>
  <si>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</si>
  <si>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</si>
  <si>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</si>
  <si>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</si>
  <si>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</si>
  <si>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</si>
  <si>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</si>
  <si>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</si>
  <si>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</si>
  <si>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</si>
  <si>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</si>
  <si>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</si>
  <si>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</si>
  <si>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</si>
  <si>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</si>
  <si>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</si>
  <si>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</si>
  <si>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</si>
  <si>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</si>
  <si>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</si>
  <si>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</si>
  <si>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</si>
  <si>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</si>
  <si>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</si>
  <si>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</si>
  <si>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</si>
  <si>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</si>
  <si>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</si>
  <si>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</si>
  <si>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</si>
  <si>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</si>
  <si>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</si>
  <si>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</si>
  <si>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</si>
  <si>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</si>
  <si>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</si>
  <si>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</si>
  <si>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</si>
  <si>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</si>
  <si>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</si>
  <si>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</si>
  <si>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</si>
  <si>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</si>
  <si>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</si>
  <si>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</si>
  <si>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</si>
  <si>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</si>
  <si>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</si>
  <si>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</si>
  <si>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</si>
  <si>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</si>
  <si>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</si>
  <si>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</si>
  <si>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</si>
  <si>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</si>
  <si>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</si>
  <si>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</si>
  <si>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</si>
  <si>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</si>
  <si>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</si>
  <si>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</si>
  <si>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</si>
  <si>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</si>
  <si>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</si>
  <si>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</si>
  <si>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</si>
  <si>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</si>
  <si>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</si>
  <si>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</si>
  <si>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</si>
  <si>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</si>
  <si>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</si>
  <si>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</si>
  <si>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</si>
  <si>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</si>
  <si>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</si>
  <si>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</si>
  <si>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</si>
  <si>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</si>
  <si>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</si>
  <si>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</si>
  <si>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</si>
  <si>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</si>
  <si>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</si>
  <si>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</si>
  <si>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</si>
  <si>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</si>
  <si>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</si>
  <si>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</si>
  <si>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</si>
  <si>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</si>
  <si>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</si>
  <si>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</si>
  <si>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</si>
  <si>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</si>
  <si>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</si>
  <si>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</si>
  <si>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</si>
  <si>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</si>
  <si>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</si>
  <si>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</si>
  <si>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</si>
  <si>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</si>
  <si>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</si>
  <si>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</si>
  <si>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</si>
  <si>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</si>
  <si>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</si>
  <si>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</si>
  <si>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</si>
  <si>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</si>
  <si>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</si>
  <si>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</si>
  <si>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</si>
  <si>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</si>
  <si>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</si>
  <si>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</si>
  <si>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</si>
  <si>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</si>
  <si>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</si>
  <si>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</si>
  <si>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</si>
  <si>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</si>
  <si>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</si>
  <si>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</si>
  <si>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</si>
  <si>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</si>
  <si>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</si>
  <si>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</si>
  <si>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</si>
  <si>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</si>
  <si>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</si>
  <si>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</si>
  <si>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</si>
  <si>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</si>
  <si>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</si>
  <si>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</si>
  <si>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</si>
  <si>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</si>
  <si>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</si>
  <si>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</si>
  <si>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</si>
  <si>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</si>
  <si>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</si>
  <si>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</si>
  <si>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</si>
  <si>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</si>
  <si>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</si>
  <si>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</si>
  <si>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</si>
  <si>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</si>
  <si>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</si>
  <si>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</si>
  <si>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</si>
  <si>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</si>
  <si>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</si>
  <si>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</si>
  <si>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</si>
  <si>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</si>
  <si>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</si>
  <si>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</si>
  <si>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</si>
  <si>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</si>
  <si>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</si>
  <si>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</si>
  <si>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</si>
  <si>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</si>
  <si>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</si>
  <si>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</si>
  <si>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</si>
  <si>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</si>
  <si>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</si>
  <si>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</si>
  <si>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</si>
  <si>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</si>
  <si>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</si>
  <si>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</si>
  <si>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</si>
  <si>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</si>
  <si>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</si>
  <si>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</si>
  <si>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</si>
  <si>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</si>
  <si>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</si>
  <si>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</si>
  <si>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</si>
  <si>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</si>
  <si>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</si>
  <si>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</si>
  <si>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</si>
  <si>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</si>
  <si>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</si>
  <si>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</si>
  <si>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</si>
  <si>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</si>
  <si>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</si>
  <si>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</si>
  <si>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</si>
  <si>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</si>
  <si>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</si>
  <si>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</si>
  <si>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</si>
  <si>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</si>
  <si>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</si>
  <si>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</si>
  <si>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</si>
  <si>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</si>
  <si>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</si>
  <si>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</si>
  <si>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</si>
  <si>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</si>
  <si>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</si>
  <si>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</si>
  <si>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</si>
  <si>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</si>
  <si>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</si>
  <si>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</si>
  <si>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</si>
  <si>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</si>
  <si>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</si>
  <si>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</si>
  <si>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</si>
  <si>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</si>
  <si>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</si>
  <si>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</si>
  <si>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</si>
  <si>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</si>
  <si>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</si>
  <si>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</si>
  <si>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</si>
  <si>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</si>
  <si>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</si>
  <si>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</si>
  <si>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</si>
  <si>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</si>
  <si>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</si>
  <si>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</si>
  <si>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</si>
  <si>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</si>
  <si>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</si>
  <si>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</si>
  <si>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</si>
  <si>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</si>
  <si>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</si>
  <si>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</si>
  <si>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</si>
  <si>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</si>
  <si>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</si>
  <si>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</si>
  <si>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</si>
  <si>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</si>
  <si>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</si>
  <si>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</si>
  <si>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</si>
  <si>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</si>
  <si>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</si>
  <si>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</si>
  <si>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</si>
  <si>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</si>
  <si>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</si>
  <si>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</si>
  <si>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</si>
  <si>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</si>
  <si>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</si>
  <si>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</si>
  <si>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</si>
  <si>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</si>
  <si>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</si>
  <si>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</si>
  <si>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</si>
  <si>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</si>
  <si>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</si>
  <si>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</si>
  <si>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</si>
  <si>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</si>
  <si>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</si>
  <si>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</si>
  <si>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</si>
  <si>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</si>
  <si>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</si>
  <si>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</si>
  <si>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</si>
  <si>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</si>
  <si>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</si>
  <si>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</si>
  <si>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</si>
  <si>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</si>
  <si>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</si>
  <si>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</si>
  <si>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</si>
  <si>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</si>
  <si>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</si>
  <si>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</si>
  <si>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</si>
  <si>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</si>
  <si>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</si>
  <si>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</si>
  <si>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</si>
  <si>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</si>
  <si>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</si>
  <si>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</si>
  <si>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</si>
  <si>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</si>
  <si>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</si>
  <si>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</si>
  <si>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</si>
  <si>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</si>
  <si>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</si>
  <si>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</si>
  <si>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</si>
  <si>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</si>
  <si>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</si>
  <si>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</si>
  <si>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</si>
  <si>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</si>
  <si>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</si>
  <si>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</si>
  <si>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</si>
  <si>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</si>
  <si>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</si>
  <si>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</si>
  <si>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</si>
  <si>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</si>
  <si>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</si>
  <si>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</si>
  <si>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</si>
  <si>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</si>
  <si>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</si>
  <si>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</si>
  <si>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</si>
  <si>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</si>
  <si>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</si>
  <si>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</si>
  <si>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</si>
  <si>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</si>
  <si>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</si>
  <si>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</si>
  <si>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</si>
  <si>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</si>
  <si>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</si>
  <si>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</si>
  <si>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</si>
  <si>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</si>
  <si>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</si>
  <si>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</si>
  <si>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</si>
  <si>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</si>
  <si>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</si>
  <si>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</si>
  <si>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</si>
  <si>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</si>
  <si>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</si>
  <si>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</si>
  <si>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</si>
  <si>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</si>
  <si>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</si>
  <si>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</si>
  <si>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</si>
  <si>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</si>
  <si>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</si>
  <si>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</si>
  <si>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</si>
  <si>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</si>
  <si>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</si>
  <si>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</si>
  <si>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</si>
  <si>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</si>
  <si>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</si>
  <si>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</si>
  <si>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</si>
  <si>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</si>
  <si>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</si>
  <si>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</si>
  <si>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</si>
  <si>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</si>
  <si>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</si>
  <si>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</si>
  <si>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</si>
  <si>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</si>
  <si>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</si>
  <si>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</si>
  <si>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</si>
  <si>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</si>
  <si>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</si>
  <si>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</si>
  <si>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</si>
  <si>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</si>
  <si>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</si>
  <si>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</si>
  <si>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</si>
  <si>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</si>
  <si>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</si>
  <si>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</si>
  <si>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</si>
  <si>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</si>
  <si>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</si>
  <si>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</si>
  <si>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</si>
  <si>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</si>
  <si>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</si>
  <si>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</si>
  <si>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</si>
  <si>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</si>
  <si>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</si>
  <si>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</si>
  <si>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</si>
  <si>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</si>
  <si>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</si>
  <si>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</si>
  <si>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</si>
  <si>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</si>
  <si>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</si>
  <si>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</si>
  <si>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</si>
  <si>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</si>
  <si>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</si>
  <si>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</si>
  <si>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</si>
  <si>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</si>
  <si>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</si>
  <si>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</si>
  <si>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</si>
  <si>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</si>
  <si>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</si>
  <si>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</si>
  <si>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</si>
  <si>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</si>
  <si>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</si>
  <si>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</si>
  <si>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</si>
  <si>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</si>
  <si>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</si>
  <si>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</si>
  <si>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</si>
  <si>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</si>
  <si>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</si>
  <si>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</si>
  <si>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</si>
  <si>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</si>
  <si>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</si>
  <si>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</si>
  <si>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</si>
  <si>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</si>
  <si>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</si>
  <si>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</si>
  <si>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</si>
  <si>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</si>
  <si>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</si>
  <si>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</si>
  <si>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</si>
  <si>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</si>
  <si>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</si>
  <si>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</si>
  <si>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</si>
  <si>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</si>
  <si>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</si>
  <si>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</si>
  <si>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</si>
  <si>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</si>
  <si>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</si>
  <si>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</si>
  <si>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</si>
  <si>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</si>
  <si>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</si>
  <si>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</si>
  <si>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</si>
  <si>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</si>
  <si>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</si>
  <si>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</si>
  <si>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</si>
  <si>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</si>
  <si>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</si>
  <si>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</si>
  <si>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</si>
  <si>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</si>
  <si>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</si>
  <si>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</si>
  <si>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</si>
  <si>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</si>
  <si>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</si>
  <si>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</si>
  <si>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</si>
  <si>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</si>
  <si>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</si>
  <si>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</si>
  <si>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</si>
  <si>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</si>
  <si>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</si>
  <si>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</si>
  <si>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</si>
  <si>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</si>
  <si>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</si>
  <si>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</si>
  <si>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</si>
  <si>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</si>
  <si>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</si>
  <si>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</si>
  <si>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</si>
  <si>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</si>
  <si>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</si>
  <si>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</si>
  <si>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</si>
  <si>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</si>
  <si>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</si>
  <si>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</si>
  <si>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</si>
  <si>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</si>
  <si>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</si>
  <si>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</si>
  <si>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</si>
  <si>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</si>
  <si>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</si>
  <si>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</si>
  <si>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</si>
  <si>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</si>
  <si>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</si>
  <si>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</si>
  <si>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</si>
  <si>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</si>
  <si>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</si>
  <si>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</si>
  <si>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</si>
  <si>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</si>
  <si>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</si>
  <si>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</si>
  <si>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</si>
  <si>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</si>
  <si>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</si>
  <si>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</si>
  <si>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</si>
  <si>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</si>
  <si>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</si>
  <si>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</si>
  <si>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</si>
  <si>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</si>
  <si>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</si>
  <si>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</si>
  <si>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</si>
  <si>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</si>
  <si>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</si>
  <si>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</si>
  <si>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</si>
  <si>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</si>
  <si>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</si>
  <si>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</si>
  <si>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</si>
  <si>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</si>
  <si>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</si>
  <si>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</si>
  <si>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</si>
  <si>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</si>
  <si>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</si>
  <si>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</si>
  <si>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</si>
  <si>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</si>
  <si>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</si>
  <si>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</si>
  <si>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</si>
  <si>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</si>
  <si>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</si>
  <si>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</si>
  <si>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</si>
  <si>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</si>
  <si>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</si>
  <si>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</si>
  <si>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</si>
  <si>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</si>
  <si>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</si>
  <si>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</si>
  <si>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</si>
  <si>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</si>
  <si>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</si>
  <si>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</si>
  <si>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</si>
  <si>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</si>
  <si>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</si>
  <si>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</si>
  <si>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</si>
  <si>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</si>
  <si>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</si>
  <si>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</si>
  <si>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</si>
  <si>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</si>
  <si>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</si>
  <si>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</si>
  <si>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</si>
  <si>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</si>
  <si>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</si>
  <si>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</si>
  <si>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</si>
  <si>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</si>
  <si>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</si>
  <si>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</si>
  <si>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</si>
  <si>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</si>
  <si>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</si>
  <si>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</si>
  <si>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</si>
  <si>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</si>
  <si>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</si>
  <si>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</si>
  <si>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</si>
  <si>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</si>
  <si>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</si>
  <si>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</si>
  <si>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</si>
  <si>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</si>
  <si>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</si>
  <si>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</si>
  <si>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</si>
  <si>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</si>
  <si>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</si>
  <si>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</si>
  <si>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</si>
  <si>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</si>
  <si>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</si>
  <si>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</si>
  <si>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</si>
  <si>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</si>
  <si>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</si>
  <si>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</si>
  <si>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</si>
  <si>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</si>
  <si>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</si>
  <si>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</si>
  <si>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</si>
  <si>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</si>
  <si>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</si>
  <si>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</si>
  <si>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</si>
  <si>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</si>
  <si>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</si>
  <si>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</si>
  <si>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</si>
  <si>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</si>
  <si>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</si>
  <si>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</si>
  <si>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</si>
  <si>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</si>
  <si>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</si>
  <si>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</si>
  <si>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</si>
  <si>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</si>
  <si>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</si>
  <si>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</si>
  <si>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</si>
  <si>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</si>
  <si>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</si>
  <si>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</si>
  <si>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</si>
  <si>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</si>
  <si>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</si>
  <si>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</si>
  <si>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</si>
  <si>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</si>
  <si>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</si>
  <si>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</si>
  <si>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</si>
  <si>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</si>
  <si>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</si>
  <si>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</si>
  <si>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</si>
  <si>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</si>
  <si>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</si>
  <si>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</si>
  <si>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</si>
  <si>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</si>
  <si>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</si>
  <si>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</si>
  <si>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</si>
  <si>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</si>
  <si>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</si>
  <si>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</si>
  <si>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</si>
  <si>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</si>
  <si>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</si>
  <si>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</si>
  <si>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</si>
  <si>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</si>
  <si>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</si>
  <si>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</si>
  <si>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</si>
  <si>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</si>
  <si>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</si>
  <si>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</si>
  <si>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</si>
  <si>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</si>
  <si>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</si>
  <si>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</si>
  <si>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</si>
  <si>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</si>
  <si>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</si>
  <si>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</si>
  <si>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</si>
  <si>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</si>
  <si>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</si>
  <si>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</si>
  <si>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</si>
  <si>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</si>
  <si>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</si>
  <si>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</si>
  <si>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</si>
  <si>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</si>
  <si>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</si>
  <si>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</si>
  <si>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</si>
  <si>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</si>
  <si>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</si>
  <si>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</si>
  <si>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</si>
  <si>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</si>
  <si>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</si>
  <si>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</si>
  <si>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</si>
  <si>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</si>
  <si>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</si>
  <si>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</si>
  <si>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</si>
  <si>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</si>
  <si>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</si>
  <si>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</si>
  <si>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</si>
  <si>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</si>
  <si>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</si>
  <si>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</si>
  <si>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</si>
  <si>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</si>
  <si>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</si>
  <si>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</si>
  <si>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</si>
  <si>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</si>
  <si>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</si>
  <si>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</si>
  <si>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</si>
  <si>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</si>
  <si>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</si>
  <si>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</si>
  <si>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</si>
  <si>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</si>
  <si>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</si>
  <si>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</si>
  <si>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</si>
  <si>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</si>
  <si>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</si>
  <si>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</si>
  <si>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</si>
  <si>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</si>
  <si>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</si>
  <si>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</si>
  <si>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</si>
  <si>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</si>
  <si>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</si>
  <si>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</si>
  <si>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</si>
  <si>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</si>
  <si>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</si>
  <si>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</si>
  <si>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</si>
  <si>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</si>
  <si>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</si>
  <si>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</si>
  <si>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</si>
  <si>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</si>
  <si>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</si>
  <si>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</si>
  <si>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</si>
  <si>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</si>
  <si>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</si>
  <si>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</si>
  <si>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</si>
  <si>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</si>
  <si>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</si>
  <si>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</si>
  <si>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</si>
  <si>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</si>
  <si>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</si>
  <si>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</si>
  <si>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</si>
  <si>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</si>
  <si>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</si>
  <si>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</si>
  <si>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</si>
  <si>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</si>
  <si>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</si>
  <si>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</si>
  <si>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</si>
  <si>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</si>
  <si>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</si>
  <si>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</si>
  <si>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</si>
  <si>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</si>
  <si>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</si>
  <si>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</si>
  <si>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</si>
  <si>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</si>
  <si>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</si>
  <si>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</si>
  <si>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</si>
  <si>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</si>
  <si>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</si>
  <si>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</si>
  <si>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</si>
  <si>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</si>
  <si>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</si>
  <si>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</si>
  <si>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</si>
  <si>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</si>
  <si>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</si>
  <si>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</si>
  <si>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</si>
  <si>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</si>
  <si>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</si>
  <si>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</si>
  <si>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</si>
  <si>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</si>
  <si>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</si>
  <si>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</si>
  <si>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</si>
  <si>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</si>
  <si>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</si>
  <si>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</si>
  <si>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</si>
  <si>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</si>
  <si>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</si>
  <si>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</si>
  <si>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</si>
  <si>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</si>
  <si>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</si>
  <si>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</si>
  <si>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</si>
  <si>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</si>
  <si>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</si>
  <si>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</si>
  <si>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</si>
  <si>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</si>
  <si>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</si>
  <si>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</si>
  <si>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</si>
  <si>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</si>
  <si>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</si>
  <si>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</si>
  <si>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</si>
  <si>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</si>
  <si>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</si>
  <si>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</si>
  <si>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</si>
  <si>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</si>
  <si>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</si>
  <si>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</si>
  <si>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</si>
  <si>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</si>
  <si>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</si>
  <si>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</si>
  <si>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</si>
  <si>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</si>
  <si>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</si>
  <si>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</si>
  <si>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</si>
  <si>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</si>
  <si>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</si>
  <si>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</si>
  <si>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</si>
  <si>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</si>
  <si>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</si>
  <si>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</si>
  <si>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</si>
  <si>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</si>
  <si>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</si>
  <si>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</si>
  <si>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</si>
  <si>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</si>
  <si>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</si>
  <si>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</si>
  <si>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</si>
  <si>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</si>
  <si>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</si>
  <si>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</si>
  <si>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</si>
  <si>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</si>
  <si>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</si>
  <si>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</si>
  <si>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</si>
  <si>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</si>
  <si>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</si>
  <si>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</si>
  <si>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</si>
  <si>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</si>
  <si>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</si>
  <si>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</si>
  <si>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</si>
  <si>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</si>
  <si>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</si>
  <si>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</si>
  <si>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</si>
  <si>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</si>
  <si>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</si>
  <si>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</si>
  <si>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</si>
  <si>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</si>
  <si>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</si>
  <si>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</si>
  <si>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</si>
  <si>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</si>
  <si>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</si>
  <si>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</si>
  <si>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</si>
  <si>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</si>
  <si>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</si>
  <si>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</si>
  <si>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</si>
  <si>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</si>
  <si>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</si>
  <si>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</si>
  <si>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</si>
  <si>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</si>
  <si>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</si>
  <si>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</si>
  <si>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</si>
  <si>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</si>
  <si>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</si>
  <si>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</si>
  <si>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</si>
  <si>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</si>
  <si>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</si>
  <si>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</si>
  <si>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</si>
  <si>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</si>
  <si>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</si>
  <si>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</si>
  <si>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</si>
  <si>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</si>
  <si>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</si>
  <si>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</si>
  <si>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</si>
  <si>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</si>
  <si>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</si>
  <si>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</si>
  <si>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</si>
  <si>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</si>
  <si>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</si>
  <si>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</si>
  <si>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</si>
  <si>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</si>
  <si>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</si>
  <si>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</si>
  <si>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</si>
  <si>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</si>
  <si>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</si>
  <si>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</si>
  <si>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</si>
  <si>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</si>
  <si>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</si>
  <si>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</si>
  <si>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</si>
  <si>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</si>
  <si>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</si>
  <si>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</si>
  <si>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</si>
  <si>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</si>
  <si>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</si>
  <si>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</si>
  <si>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</si>
  <si>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</si>
  <si>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</si>
  <si>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</si>
  <si>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</si>
  <si>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</si>
  <si>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</si>
  <si>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</si>
  <si>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</si>
  <si>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</si>
  <si>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</si>
  <si>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</si>
  <si>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</si>
  <si>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</si>
  <si>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</si>
  <si>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</si>
  <si>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</si>
  <si>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</si>
  <si>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</si>
  <si>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</si>
  <si>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</si>
  <si>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</si>
  <si>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</si>
  <si>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</si>
  <si>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</si>
  <si>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</si>
  <si>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</si>
  <si>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</si>
  <si>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</si>
  <si>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</si>
  <si>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</si>
  <si>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</si>
  <si>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</si>
  <si>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</si>
  <si>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</si>
  <si>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</si>
  <si>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</si>
  <si>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</si>
  <si>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</si>
  <si>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</si>
  <si>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</si>
  <si>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</si>
  <si>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</si>
  <si>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</si>
  <si>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</si>
  <si>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</si>
  <si>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</si>
  <si>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</si>
  <si>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</si>
  <si>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</si>
  <si>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</si>
  <si>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</si>
  <si>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</si>
  <si>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</si>
  <si>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</si>
  <si>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</si>
  <si>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</si>
  <si>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</si>
  <si>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</si>
  <si>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</si>
  <si>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</si>
  <si>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</si>
  <si>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</si>
  <si>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</si>
  <si>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</si>
  <si>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</si>
  <si>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</si>
  <si>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</si>
  <si>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</si>
  <si>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</si>
  <si>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</si>
  <si>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</si>
  <si>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</si>
  <si>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</si>
  <si>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</si>
  <si>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</si>
  <si>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</si>
  <si>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</si>
  <si>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</si>
  <si>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</si>
  <si>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</si>
  <si>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</si>
  <si>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</si>
  <si>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</si>
  <si>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</si>
  <si>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</si>
  <si>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</si>
  <si>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</si>
  <si>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</si>
  <si>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</si>
  <si>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</si>
  <si>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</si>
  <si>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</si>
  <si>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</si>
  <si>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</si>
  <si>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</si>
  <si>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</si>
  <si>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</si>
  <si>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</si>
  <si>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</si>
  <si>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</si>
  <si>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</si>
  <si>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</si>
  <si>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</si>
  <si>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</si>
  <si>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</si>
  <si>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</si>
  <si>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</si>
  <si>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</si>
  <si>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</si>
  <si>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</si>
  <si>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</si>
  <si>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</si>
  <si>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</si>
  <si>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</si>
  <si>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</si>
  <si>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</si>
  <si>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</si>
  <si>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</si>
  <si>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</si>
  <si>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</si>
  <si>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</si>
  <si>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</si>
  <si>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</si>
  <si>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</si>
  <si>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</si>
  <si>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</si>
  <si>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</si>
  <si>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</si>
  <si>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</si>
  <si>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</si>
  <si>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</si>
  <si>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</si>
  <si>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</si>
  <si>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</si>
  <si>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</si>
  <si>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</si>
  <si>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</si>
  <si>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</si>
  <si>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</si>
  <si>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</si>
  <si>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</si>
  <si>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</si>
  <si>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</si>
  <si>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</si>
  <si>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</si>
  <si>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</si>
  <si>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</si>
  <si>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</si>
  <si>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</si>
  <si>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</si>
  <si>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</si>
  <si>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</si>
  <si>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</si>
  <si>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</si>
  <si>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</si>
  <si>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</si>
  <si>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</si>
  <si>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</si>
  <si>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</si>
  <si>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</si>
  <si>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</si>
  <si>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</si>
  <si>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</si>
  <si>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</si>
  <si>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</si>
  <si>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</si>
  <si>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</si>
  <si>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</si>
  <si>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</si>
  <si>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</si>
  <si>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</si>
  <si>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</si>
  <si>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</si>
  <si>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</si>
  <si>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</si>
  <si>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</si>
  <si>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</si>
  <si>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</si>
  <si>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</si>
  <si>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</si>
  <si>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</si>
  <si>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</si>
  <si>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</si>
  <si>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</si>
  <si>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</si>
  <si>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</si>
  <si>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</si>
  <si>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</si>
  <si>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</si>
  <si>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</si>
  <si>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</si>
  <si>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</si>
  <si>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</si>
  <si>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</si>
  <si>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</si>
  <si>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</si>
  <si>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</si>
  <si>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</si>
  <si>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</si>
  <si>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</si>
  <si>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</si>
  <si>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</si>
  <si>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</si>
  <si>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</si>
  <si>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</si>
  <si>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</si>
  <si>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</si>
  <si>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</si>
  <si>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</si>
  <si>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</si>
  <si>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</si>
  <si>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</si>
  <si>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</si>
  <si>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</si>
  <si>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</si>
  <si>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</si>
  <si>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</si>
  <si>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</si>
  <si>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</si>
  <si>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</si>
  <si>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</si>
  <si>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</si>
  <si>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</si>
  <si>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</si>
  <si>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</si>
  <si>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</si>
  <si>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</si>
  <si>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</si>
  <si>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</si>
  <si>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</si>
  <si>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</si>
  <si>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</si>
  <si>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</si>
  <si>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</si>
  <si>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</si>
  <si>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</si>
  <si>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</si>
  <si>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</si>
  <si>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</si>
  <si>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</si>
  <si>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</si>
  <si>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</si>
  <si>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</si>
  <si>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</si>
  <si>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</si>
  <si>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</si>
  <si>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</si>
  <si>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</si>
  <si>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</si>
  <si>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</si>
  <si>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</si>
  <si>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</si>
  <si>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</si>
  <si>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</si>
  <si>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</si>
  <si>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</si>
  <si>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</si>
  <si>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</si>
  <si>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</si>
  <si>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</si>
  <si>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</si>
  <si>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</si>
  <si>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</si>
  <si>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</si>
  <si>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</si>
  <si>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</si>
  <si>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</si>
  <si>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</si>
  <si>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</si>
  <si>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</si>
  <si>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</si>
  <si>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</si>
  <si>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</si>
  <si>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</si>
  <si>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</si>
  <si>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</si>
  <si>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</si>
  <si>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</si>
  <si>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</si>
  <si>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</si>
  <si>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</si>
  <si>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</si>
  <si>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</si>
  <si>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</si>
  <si>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</si>
  <si>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</si>
  <si>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</si>
  <si>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</si>
  <si>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</si>
  <si>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</si>
  <si>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</si>
  <si>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</si>
  <si>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</si>
  <si>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</si>
  <si>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</si>
  <si>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</si>
  <si>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</si>
  <si>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</si>
  <si>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</si>
  <si>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</si>
  <si>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</si>
  <si>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</si>
  <si>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</si>
  <si>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</si>
  <si>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</si>
  <si>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</si>
  <si>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</si>
  <si>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</si>
  <si>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</si>
  <si>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</si>
  <si>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</si>
  <si>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</si>
  <si>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</si>
  <si>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</si>
  <si>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</si>
  <si>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</si>
  <si>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</si>
  <si>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</si>
  <si>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</si>
  <si>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</si>
  <si>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</si>
  <si>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</si>
  <si>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</si>
  <si>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</si>
  <si>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</si>
  <si>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</si>
  <si>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</si>
  <si>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</si>
  <si>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</si>
  <si>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</si>
  <si>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</si>
  <si>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</si>
  <si>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</si>
  <si>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</si>
  <si>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</si>
  <si>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</si>
  <si>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</si>
  <si>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</si>
  <si>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</si>
  <si>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</si>
  <si>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</si>
  <si>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</si>
  <si>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</si>
  <si>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</si>
  <si>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</si>
  <si>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</si>
  <si>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</si>
  <si>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</si>
  <si>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</si>
  <si>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</si>
  <si>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</si>
  <si>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</si>
  <si>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</si>
  <si>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</si>
  <si>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</si>
  <si>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</si>
  <si>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</si>
  <si>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</si>
  <si>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</si>
  <si>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</si>
  <si>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</si>
  <si>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</si>
  <si>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</si>
  <si>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</si>
  <si>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</si>
  <si>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</si>
  <si>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</si>
  <si>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</si>
  <si>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</si>
  <si>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</si>
  <si>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</si>
  <si>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</si>
  <si>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</si>
  <si>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</si>
  <si>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</si>
  <si>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</si>
  <si>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</si>
  <si>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</si>
  <si>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</si>
  <si>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</si>
  <si>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</si>
  <si>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</si>
  <si>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</si>
  <si>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</si>
  <si>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</si>
  <si>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</si>
  <si>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</si>
  <si>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</si>
  <si>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</si>
  <si>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</si>
  <si>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</si>
  <si>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</si>
  <si>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</si>
  <si>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</si>
  <si>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</si>
  <si>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</si>
  <si>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</si>
  <si>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</si>
  <si>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</si>
  <si>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</si>
  <si>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</si>
  <si>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</si>
  <si>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</si>
  <si>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</si>
  <si>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</si>
  <si>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</si>
  <si>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</si>
  <si>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</si>
  <si>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</si>
  <si>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</si>
  <si>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</si>
  <si>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</si>
  <si>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</si>
  <si>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</si>
  <si>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</si>
  <si>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</si>
  <si>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</si>
  <si>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</si>
  <si>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</si>
  <si>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</si>
  <si>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</si>
  <si>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</si>
  <si>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</si>
  <si>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</si>
  <si>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</si>
  <si>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</si>
  <si>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</si>
  <si>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</si>
  <si>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</si>
  <si>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</si>
  <si>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</si>
  <si>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</si>
  <si>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</si>
  <si>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</si>
  <si>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</si>
  <si>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</si>
  <si>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</si>
  <si>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</si>
  <si>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</si>
  <si>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</si>
  <si>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</si>
  <si>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</si>
  <si>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</si>
  <si>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</si>
  <si>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</si>
  <si>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</si>
  <si>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</si>
  <si>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</si>
  <si>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</si>
  <si>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</si>
  <si>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</si>
  <si>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</si>
  <si>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</si>
  <si>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</si>
  <si>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</si>
  <si>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</si>
  <si>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</si>
  <si>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</si>
  <si>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</si>
  <si>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</si>
  <si>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</si>
  <si>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</si>
  <si>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</si>
  <si>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</si>
  <si>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</si>
  <si>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</si>
  <si>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</si>
  <si>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</si>
  <si>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</si>
  <si>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</si>
  <si>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</si>
  <si>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</si>
  <si>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</si>
  <si>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</si>
  <si>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</si>
  <si>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</si>
  <si>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</si>
  <si>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</si>
  <si>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</si>
  <si>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</si>
  <si>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</si>
  <si>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</si>
  <si>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</si>
  <si>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</si>
  <si>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</si>
  <si>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</si>
  <si>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</si>
  <si>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</si>
  <si>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</si>
  <si>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</si>
  <si>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</si>
  <si>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</si>
  <si>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</si>
  <si>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</si>
  <si>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</si>
  <si>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</si>
  <si>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</si>
  <si>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</si>
  <si>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</si>
  <si>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</si>
  <si>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</si>
  <si>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</si>
  <si>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</si>
  <si>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</si>
  <si>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</si>
  <si>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</si>
  <si>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</si>
  <si>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</si>
  <si>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</si>
  <si>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</si>
  <si>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</si>
  <si>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</si>
  <si>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</si>
  <si>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</si>
  <si>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</si>
  <si>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</si>
  <si>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</si>
  <si>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</si>
  <si>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</si>
  <si>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</si>
  <si>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</si>
  <si>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</si>
  <si>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</si>
  <si>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</si>
  <si>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</si>
  <si>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</si>
  <si>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</si>
  <si>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</si>
  <si>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</si>
  <si>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</si>
  <si>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</si>
  <si>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</si>
  <si>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</si>
  <si>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</si>
  <si>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</si>
  <si>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</si>
  <si>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</si>
  <si>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</si>
  <si>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</si>
  <si>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</si>
  <si>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</si>
  <si>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</si>
  <si>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</si>
  <si>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</si>
  <si>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</si>
  <si>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</si>
  <si>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</si>
  <si>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</si>
  <si>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</si>
  <si>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</si>
  <si>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</si>
  <si>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</si>
  <si>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</si>
  <si>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</si>
  <si>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</si>
  <si>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</si>
  <si>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</si>
  <si>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</si>
  <si>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</si>
  <si>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</si>
  <si>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</si>
  <si>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</si>
  <si>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</si>
  <si>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</si>
  <si>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</si>
  <si>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</si>
  <si>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</si>
  <si>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</si>
  <si>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</si>
  <si>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</si>
  <si>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</si>
  <si>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</si>
  <si>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</si>
  <si>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</si>
  <si>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</si>
  <si>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</si>
  <si>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</si>
  <si>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</si>
  <si>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</si>
  <si>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</si>
  <si>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</si>
  <si>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</si>
  <si>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</si>
  <si>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</si>
  <si>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</si>
  <si>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</si>
  <si>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</si>
  <si>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</si>
  <si>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</si>
  <si>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</si>
  <si>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</si>
  <si>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</si>
  <si>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</si>
  <si>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</si>
  <si>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</si>
  <si>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</si>
  <si>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</si>
  <si>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</si>
  <si>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</si>
  <si>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</si>
  <si>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</si>
  <si>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</si>
  <si>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</si>
  <si>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</si>
  <si>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</si>
  <si>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</si>
  <si>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</si>
  <si>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</si>
  <si>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</si>
  <si>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</si>
  <si>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</si>
  <si>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</si>
  <si>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</si>
  <si>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</si>
  <si>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</si>
  <si>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</si>
  <si>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</si>
  <si>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</si>
  <si>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</si>
  <si>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</si>
  <si>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</si>
  <si>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</si>
  <si>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</si>
  <si>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</si>
  <si>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</si>
  <si>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</si>
  <si>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</si>
  <si>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</si>
  <si>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</si>
  <si>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</si>
  <si>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</si>
  <si>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</si>
  <si>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</si>
  <si>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</si>
  <si>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</si>
  <si>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</si>
  <si>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</si>
  <si>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</si>
  <si>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</si>
  <si>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</si>
  <si>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</si>
  <si>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</si>
  <si>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</si>
  <si>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</si>
  <si>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</si>
  <si>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</si>
  <si>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</si>
  <si>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</si>
  <si>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</si>
  <si>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</si>
  <si>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</si>
  <si>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</si>
  <si>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</si>
  <si>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</si>
  <si>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</si>
  <si>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</si>
  <si>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</si>
  <si>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</si>
  <si>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</si>
  <si>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</si>
  <si>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</si>
  <si>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</si>
  <si>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</si>
  <si>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</si>
  <si>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</si>
  <si>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</si>
  <si>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</si>
  <si>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</si>
  <si>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</si>
  <si>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</si>
  <si>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</si>
  <si>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</si>
  <si>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</si>
  <si>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</si>
  <si>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</si>
  <si>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</si>
  <si>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</si>
  <si>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</si>
  <si>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</si>
  <si>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</si>
  <si>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</si>
  <si>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</si>
  <si>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</si>
  <si>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</si>
  <si>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</si>
  <si>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</si>
  <si>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</si>
  <si>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</si>
  <si>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</si>
  <si>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</si>
  <si>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</si>
  <si>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</si>
  <si>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</si>
  <si>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</si>
  <si>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</si>
  <si>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</si>
  <si>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</si>
  <si>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</si>
  <si>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</si>
  <si>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</si>
  <si>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</si>
  <si>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</si>
  <si>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</si>
  <si>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</si>
  <si>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</si>
  <si>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</si>
  <si>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</si>
  <si>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</si>
  <si>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</si>
  <si>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</si>
  <si>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</si>
  <si>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</si>
  <si>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</si>
  <si>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</si>
  <si>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</si>
  <si>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</si>
  <si>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</si>
  <si>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</si>
  <si>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</si>
  <si>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</si>
  <si>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</si>
  <si>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</si>
  <si>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</si>
  <si>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</si>
  <si>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</si>
  <si>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</si>
  <si>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</si>
  <si>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</si>
  <si>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</si>
  <si>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</si>
  <si>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</si>
  <si>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</si>
  <si>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</si>
  <si>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</si>
  <si>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</si>
  <si>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</si>
  <si>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</si>
  <si>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</si>
  <si>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</si>
  <si>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</si>
  <si>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</si>
  <si>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</si>
  <si>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</si>
  <si>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</si>
  <si>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</si>
  <si>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</si>
  <si>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</si>
  <si>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</si>
  <si>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</si>
  <si>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</si>
  <si>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</si>
  <si>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</si>
  <si>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</si>
  <si>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</si>
  <si>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</si>
  <si>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</si>
  <si>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</si>
  <si>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</si>
  <si>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</si>
  <si>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</si>
  <si>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</si>
  <si>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</si>
  <si>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</si>
  <si>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</si>
  <si>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</si>
  <si>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</si>
  <si>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</si>
  <si>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</si>
  <si>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</si>
  <si>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</si>
  <si>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</si>
  <si>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</si>
  <si>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</si>
  <si>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</si>
  <si>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</si>
  <si>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</si>
  <si>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</si>
  <si>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</si>
  <si>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</si>
  <si>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</si>
  <si>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</si>
  <si>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</si>
  <si>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</si>
  <si>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</si>
  <si>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</si>
  <si>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</si>
  <si>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</si>
  <si>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</si>
  <si>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</si>
  <si>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</si>
  <si>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</si>
  <si>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</si>
  <si>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</si>
  <si>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</si>
  <si>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</si>
  <si>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</si>
  <si>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</si>
  <si>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</si>
  <si>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</si>
  <si>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</si>
  <si>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</si>
  <si>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</si>
  <si>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</si>
  <si>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</si>
  <si>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</si>
  <si>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</si>
  <si>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</si>
  <si>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</si>
  <si>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</si>
  <si>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</si>
  <si>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</si>
  <si>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</si>
  <si>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</si>
  <si>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</si>
  <si>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</si>
  <si>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</si>
  <si>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</si>
  <si>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</si>
  <si>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</si>
  <si>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</si>
  <si>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</si>
  <si>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</si>
  <si>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</si>
  <si>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</si>
  <si>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</si>
  <si>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</si>
  <si>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</si>
  <si>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</si>
  <si>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</si>
  <si>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</si>
  <si>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</si>
  <si>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</si>
  <si>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</si>
  <si>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</si>
  <si>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</si>
  <si>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</si>
  <si>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</si>
  <si>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</si>
  <si>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</si>
  <si>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</si>
  <si>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</si>
  <si>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</si>
  <si>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</si>
  <si>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</si>
  <si>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</si>
  <si>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</si>
  <si>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</si>
  <si>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</si>
  <si>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</si>
  <si>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</si>
  <si>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</si>
  <si>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</si>
  <si>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</si>
  <si>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</si>
  <si>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</si>
  <si>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</si>
  <si>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</si>
  <si>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</si>
  <si>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</si>
  <si>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</si>
  <si>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</si>
  <si>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</si>
  <si>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</si>
  <si>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</si>
  <si>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</si>
  <si>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</si>
  <si>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</si>
  <si>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</si>
  <si>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</si>
  <si>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</si>
  <si>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</si>
  <si>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</si>
  <si>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</si>
  <si>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</si>
  <si>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</si>
  <si>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</si>
  <si>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</si>
  <si>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</si>
  <si>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</si>
  <si>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</si>
  <si>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</si>
  <si>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</si>
  <si>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</si>
  <si>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</si>
  <si>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</si>
  <si>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</si>
  <si>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</si>
  <si>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</si>
  <si>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</si>
  <si>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</si>
  <si>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</si>
  <si>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</si>
  <si>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</si>
  <si>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</si>
  <si>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</si>
  <si>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</si>
  <si>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</si>
  <si>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</si>
  <si>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</si>
  <si>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</si>
  <si>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</si>
  <si>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</si>
  <si>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</si>
  <si>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</si>
  <si>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</si>
  <si>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</si>
  <si>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</si>
  <si>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</si>
  <si>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</si>
  <si>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</si>
  <si>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</si>
  <si>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</si>
  <si>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</si>
  <si>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</si>
  <si>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</si>
  <si>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</si>
  <si>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</si>
  <si>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</si>
  <si>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</si>
  <si>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</si>
  <si>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</si>
  <si>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</si>
  <si>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</si>
  <si>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</si>
  <si>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</si>
  <si>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</si>
  <si>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</si>
  <si>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</si>
  <si>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</si>
  <si>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</si>
  <si>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</si>
  <si>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</si>
  <si>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</si>
  <si>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</si>
  <si>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</si>
  <si>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</si>
  <si>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</si>
  <si>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</si>
  <si>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</si>
  <si>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</si>
  <si>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</si>
  <si>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</si>
  <si>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</si>
  <si>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</si>
  <si>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</si>
  <si>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</si>
  <si>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</si>
  <si>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</si>
  <si>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</si>
  <si>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</si>
  <si>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</si>
  <si>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</si>
  <si>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</si>
  <si>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</si>
  <si>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</si>
  <si>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</si>
  <si>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</si>
  <si>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</si>
  <si>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</si>
  <si>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</si>
  <si>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</si>
  <si>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</si>
  <si>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</si>
  <si>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</si>
  <si>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</si>
  <si>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</si>
  <si>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</si>
  <si>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</si>
  <si>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</si>
  <si>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</si>
  <si>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</si>
  <si>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</si>
  <si>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</si>
  <si>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</si>
  <si>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</si>
  <si>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</si>
  <si>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</si>
  <si>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</si>
  <si>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</si>
  <si>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</si>
  <si>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</si>
  <si>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</si>
  <si>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</si>
  <si>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</si>
  <si>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</si>
  <si>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</si>
  <si>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</si>
  <si>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</si>
  <si>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</si>
  <si>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</si>
  <si>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</si>
  <si>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</si>
  <si>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</si>
  <si>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</si>
  <si>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</si>
  <si>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</si>
  <si>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</si>
  <si>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</si>
  <si>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</si>
  <si>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</si>
  <si>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</si>
  <si>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</si>
  <si>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</si>
  <si>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</si>
  <si>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</si>
  <si>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</si>
  <si>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</si>
  <si>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</si>
  <si>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</si>
  <si>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</si>
  <si>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</si>
  <si>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</si>
  <si>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</si>
  <si>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</si>
  <si>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</si>
  <si>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</si>
  <si>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</si>
  <si>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</si>
  <si>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</si>
  <si>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</si>
  <si>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</si>
  <si>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</si>
  <si>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</si>
  <si>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</si>
  <si>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</si>
  <si>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</si>
  <si>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</si>
  <si>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</si>
  <si>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</si>
  <si>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</si>
  <si>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</si>
  <si>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</si>
  <si>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</si>
  <si>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</si>
  <si>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</si>
  <si>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</si>
  <si>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</si>
  <si>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</si>
  <si>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</si>
  <si>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</si>
  <si>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</si>
  <si>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</si>
  <si>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</si>
  <si>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</si>
  <si>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</si>
  <si>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</si>
  <si>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</si>
  <si>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</si>
  <si>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</si>
  <si>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</si>
  <si>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</si>
  <si>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</si>
  <si>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</si>
  <si>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</si>
  <si>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</si>
  <si>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</si>
  <si>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</si>
  <si>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</si>
  <si>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</si>
  <si>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</si>
  <si>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</si>
  <si>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</si>
  <si>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</si>
  <si>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</si>
  <si>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</si>
  <si>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</si>
  <si>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</si>
  <si>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</si>
  <si>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</si>
  <si>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</si>
  <si>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</si>
  <si>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</si>
  <si>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</si>
  <si>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</si>
  <si>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</si>
  <si>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</si>
  <si>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</si>
  <si>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</si>
  <si>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</si>
  <si>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</si>
  <si>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</si>
  <si>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</si>
  <si>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</si>
  <si>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</si>
  <si>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</si>
  <si>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</si>
  <si>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</si>
  <si>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</si>
  <si>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</si>
  <si>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</si>
  <si>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</si>
  <si>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</si>
  <si>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</si>
  <si>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</si>
  <si>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</si>
  <si>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</si>
  <si>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</si>
  <si>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</si>
  <si>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</si>
  <si>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</si>
  <si>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</si>
  <si>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</si>
  <si>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</si>
  <si>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</si>
  <si>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</si>
  <si>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</si>
  <si>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</si>
  <si>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</si>
  <si>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</si>
  <si>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</si>
  <si>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</si>
  <si>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</si>
  <si>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</si>
  <si>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</si>
  <si>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</si>
  <si>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</si>
  <si>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</si>
  <si>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</si>
  <si>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</si>
  <si>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</si>
  <si>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</si>
  <si>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</si>
  <si>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</si>
  <si>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</si>
  <si>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</si>
  <si>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</si>
  <si>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</si>
  <si>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</si>
  <si>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</si>
  <si>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</si>
  <si>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</si>
  <si>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</si>
  <si>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</si>
  <si>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</si>
  <si>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</si>
  <si>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</si>
  <si>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</si>
  <si>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</si>
  <si>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</si>
  <si>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</si>
  <si>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</si>
  <si>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</si>
  <si>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</si>
  <si>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</si>
  <si>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</si>
  <si>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</si>
  <si>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</si>
  <si>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</si>
  <si>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</si>
  <si>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</si>
  <si>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</si>
  <si>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</si>
  <si>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</si>
  <si>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</si>
  <si>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</si>
  <si>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</si>
  <si>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</si>
  <si>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</si>
  <si>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</si>
  <si>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</si>
  <si>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</si>
  <si>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</si>
  <si>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</si>
  <si>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</si>
  <si>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</si>
  <si>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</si>
  <si>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</si>
  <si>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</si>
  <si>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</si>
  <si>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</si>
  <si>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</si>
  <si>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</si>
  <si>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</si>
  <si>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</si>
  <si>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</si>
  <si>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</si>
  <si>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</si>
  <si>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</si>
  <si>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</si>
  <si>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</si>
  <si>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</si>
  <si>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</si>
  <si>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</si>
  <si>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</si>
  <si>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</si>
  <si>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</si>
  <si>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</si>
  <si>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</si>
  <si>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</si>
  <si>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</si>
  <si>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</si>
  <si>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</si>
  <si>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</si>
  <si>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</si>
  <si>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</si>
  <si>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</si>
  <si>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</si>
  <si>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</si>
  <si>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</si>
  <si>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</si>
  <si>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</si>
  <si>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</si>
  <si>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</si>
  <si>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</si>
  <si>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</si>
  <si>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</si>
  <si>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</si>
  <si>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</si>
  <si>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</si>
  <si>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</si>
  <si>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</si>
  <si>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</si>
  <si>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</si>
  <si>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</si>
  <si>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</si>
  <si>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</si>
  <si>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</si>
  <si>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</si>
  <si>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</si>
  <si>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</si>
  <si>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</si>
  <si>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</si>
  <si>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</si>
  <si>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</si>
  <si>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</si>
  <si>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</si>
  <si>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</si>
  <si>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</si>
  <si>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</si>
  <si>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</si>
  <si>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</si>
  <si>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</si>
  <si>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</si>
  <si>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</si>
  <si>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</si>
  <si>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</si>
  <si>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</si>
  <si>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</si>
  <si>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</si>
  <si>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</si>
  <si>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</si>
  <si>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</si>
  <si>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</si>
  <si>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</si>
  <si>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</si>
  <si>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</si>
  <si>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</si>
  <si>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</si>
  <si>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</si>
  <si>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</si>
  <si>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</si>
  <si>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</si>
  <si>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</si>
  <si>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</si>
  <si>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</si>
  <si>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</si>
  <si>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</si>
  <si>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</si>
  <si>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</si>
  <si>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</si>
  <si>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</si>
  <si>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</si>
  <si>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</si>
  <si>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</si>
  <si>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</si>
  <si>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</si>
  <si>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</si>
  <si>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</si>
  <si>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</si>
  <si>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</si>
  <si>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</si>
  <si>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</si>
  <si>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</si>
  <si>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</si>
  <si>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</si>
  <si>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</si>
  <si>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</si>
  <si>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</si>
  <si>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</si>
  <si>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</si>
  <si>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</si>
  <si>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</si>
  <si>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</si>
  <si>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</si>
  <si>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</si>
  <si>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</si>
  <si>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</si>
  <si>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</si>
  <si>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</si>
  <si>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</si>
  <si>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</si>
  <si>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</si>
  <si>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</si>
  <si>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</si>
  <si>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</si>
  <si>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</si>
  <si>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</si>
  <si>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</si>
  <si>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</si>
  <si>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</si>
  <si>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</si>
  <si>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</si>
  <si>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</si>
  <si>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</si>
  <si>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</si>
  <si>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</si>
  <si>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</si>
  <si>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</si>
  <si>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</si>
  <si>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</si>
  <si>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</si>
  <si>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</si>
  <si>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</si>
  <si>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</si>
  <si>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</si>
  <si>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</si>
  <si>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</si>
  <si>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</si>
  <si>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</si>
  <si>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</si>
  <si>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</si>
  <si>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</si>
  <si>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</si>
  <si>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</si>
  <si>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</si>
  <si>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</si>
  <si>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</si>
  <si>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</si>
  <si>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</si>
  <si>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</si>
  <si>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</si>
  <si>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</si>
  <si>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</si>
  <si>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</si>
  <si>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</si>
  <si>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</si>
  <si>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</si>
  <si>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</si>
  <si>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</si>
  <si>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</si>
  <si>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</si>
  <si>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</si>
  <si>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</si>
  <si>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</si>
  <si>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</si>
  <si>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</si>
  <si>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</si>
  <si>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</si>
  <si>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</si>
  <si>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</si>
  <si>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</si>
  <si>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</si>
  <si>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</si>
  <si>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</si>
  <si>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</si>
  <si>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</si>
  <si>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</si>
  <si>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</si>
  <si>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</si>
  <si>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</si>
  <si>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</si>
  <si>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</si>
  <si>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</si>
  <si>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</si>
  <si>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</si>
  <si>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</si>
  <si>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</si>
  <si>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</si>
  <si>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</si>
  <si>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</si>
  <si>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</si>
  <si>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</si>
  <si>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</si>
  <si>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</si>
  <si>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</si>
  <si>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</si>
  <si>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</si>
  <si>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</si>
  <si>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</si>
  <si>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</si>
  <si>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</si>
  <si>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</si>
  <si>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</si>
  <si>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</si>
  <si>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</si>
  <si>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</si>
  <si>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</si>
  <si>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</si>
  <si>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</si>
  <si>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</si>
  <si>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</si>
  <si>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</si>
  <si>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</si>
  <si>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</si>
  <si>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</si>
  <si>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</si>
  <si>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</si>
  <si>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</si>
  <si>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</si>
  <si>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</si>
  <si>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</si>
  <si>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</si>
  <si>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</si>
  <si>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</si>
  <si>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</si>
  <si>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</si>
  <si>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</si>
  <si>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</si>
  <si>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</si>
  <si>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</si>
  <si>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</si>
  <si>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</si>
  <si>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</si>
  <si>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</si>
  <si>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</si>
  <si>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</si>
  <si>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</si>
  <si>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</si>
  <si>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</si>
  <si>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</si>
  <si>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</si>
  <si>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</si>
  <si>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</si>
  <si>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</si>
  <si>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</si>
  <si>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</si>
  <si>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</si>
  <si>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</si>
  <si>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</si>
  <si>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</si>
  <si>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</si>
  <si>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</si>
  <si>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</si>
  <si>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</si>
  <si>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</si>
  <si>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</si>
  <si>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</si>
  <si>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</si>
  <si>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</si>
  <si>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</si>
  <si>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</si>
  <si>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</si>
  <si>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</si>
  <si>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</si>
  <si>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</si>
  <si>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</si>
  <si>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</si>
  <si>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</si>
  <si>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</si>
  <si>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</si>
  <si>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</si>
  <si>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</si>
  <si>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</si>
  <si>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</si>
  <si>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</si>
  <si>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</si>
  <si>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</si>
  <si>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</si>
  <si>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</si>
  <si>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</si>
  <si>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</si>
  <si>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</si>
  <si>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</si>
  <si>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</si>
  <si>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</si>
  <si>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</si>
  <si>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</si>
  <si>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</si>
  <si>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</si>
  <si>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</si>
  <si>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</si>
  <si>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</si>
  <si>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</si>
  <si>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</si>
  <si>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</si>
  <si>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</si>
  <si>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</si>
  <si>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</si>
  <si>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</si>
  <si>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</si>
  <si>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</si>
  <si>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</si>
  <si>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</si>
  <si>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</si>
  <si>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</si>
  <si>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</si>
  <si>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</si>
  <si>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</si>
  <si>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</si>
  <si>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</si>
  <si>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</si>
  <si>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</si>
  <si>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</si>
  <si>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</si>
  <si>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</si>
  <si>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</si>
  <si>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</si>
  <si>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</si>
  <si>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</si>
  <si>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</si>
  <si>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</si>
  <si>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</si>
  <si>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</si>
  <si>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</si>
  <si>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</si>
  <si>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</si>
  <si>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</si>
  <si>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</si>
  <si>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</si>
  <si>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</si>
  <si>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</si>
  <si>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</si>
  <si>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</si>
  <si>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</si>
  <si>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</si>
  <si>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</si>
  <si>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</si>
  <si>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</si>
  <si>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</si>
  <si>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</si>
  <si>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</si>
  <si>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</si>
  <si>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</si>
  <si>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</si>
  <si>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</si>
  <si>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</si>
  <si>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</si>
  <si>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</si>
  <si>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</si>
  <si>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</si>
  <si>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</si>
  <si>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</si>
  <si>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</si>
  <si>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</si>
  <si>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</si>
  <si>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</si>
  <si>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</si>
  <si>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</si>
  <si>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</si>
  <si>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</si>
  <si>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</si>
  <si>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</si>
  <si>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</si>
  <si>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</si>
  <si>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</si>
  <si>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</si>
  <si>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</si>
  <si>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</si>
  <si>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</si>
  <si>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</si>
  <si>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</si>
  <si>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</si>
  <si>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</si>
  <si>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</si>
  <si>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</si>
  <si>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</si>
  <si>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</si>
  <si>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</si>
  <si>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</si>
  <si>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</si>
  <si>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</si>
  <si>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</si>
  <si>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</si>
  <si>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</si>
  <si>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</si>
  <si>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</si>
  <si>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</si>
  <si>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</si>
  <si>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</si>
  <si>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</si>
  <si>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</si>
  <si>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</si>
  <si>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</si>
  <si>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</si>
  <si>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</si>
  <si>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</si>
  <si>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</si>
  <si>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</si>
  <si>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</si>
  <si>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</si>
  <si>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</si>
  <si>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</si>
  <si>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</si>
  <si>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</si>
  <si>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</si>
  <si>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</si>
  <si>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</si>
  <si>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</si>
  <si>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</si>
  <si>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</si>
  <si>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</si>
  <si>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</si>
  <si>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</si>
  <si>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</si>
  <si>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</si>
  <si>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</si>
  <si>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</si>
  <si>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</si>
  <si>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</si>
  <si>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</si>
  <si>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</si>
  <si>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</si>
  <si>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</si>
  <si>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</si>
  <si>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</si>
  <si>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</si>
  <si>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</si>
  <si>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</si>
  <si>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</si>
  <si>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</si>
  <si>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</si>
  <si>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</si>
  <si>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</si>
  <si>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</si>
  <si>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</si>
  <si>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</si>
  <si>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</si>
  <si>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</si>
  <si>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</si>
  <si>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</si>
  <si>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</si>
  <si>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</si>
  <si>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</si>
  <si>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</si>
  <si>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</si>
  <si>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</si>
  <si>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</si>
  <si>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</si>
  <si>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</si>
  <si>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</si>
  <si>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</si>
  <si>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</si>
  <si>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</si>
  <si>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</si>
  <si>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</si>
  <si>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</si>
  <si>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</si>
  <si>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</si>
  <si>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</si>
  <si>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</si>
  <si>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</si>
  <si>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</si>
  <si>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</si>
  <si>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</si>
  <si>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</si>
  <si>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</si>
  <si>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</si>
  <si>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</si>
  <si>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</si>
  <si>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</si>
  <si>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</si>
  <si>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</si>
  <si>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</si>
  <si>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</si>
  <si>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</si>
  <si>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</si>
  <si>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</si>
  <si>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</si>
  <si>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</si>
  <si>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</si>
  <si>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</si>
  <si>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</si>
  <si>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</si>
  <si>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</si>
  <si>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</si>
  <si>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</si>
  <si>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</si>
  <si>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</si>
  <si>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</si>
  <si>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</si>
  <si>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</si>
  <si>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</si>
  <si>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</si>
  <si>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</si>
  <si>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</si>
  <si>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</si>
  <si>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</si>
  <si>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</si>
  <si>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</si>
  <si>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</si>
  <si>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</si>
  <si>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</si>
  <si>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</si>
  <si>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</si>
  <si>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</si>
  <si>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</si>
  <si>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</si>
  <si>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</si>
  <si>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</si>
  <si>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</si>
  <si>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</si>
  <si>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</si>
  <si>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</si>
  <si>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</si>
  <si>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</si>
  <si>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</si>
  <si>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</si>
  <si>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</si>
  <si>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</si>
  <si>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</si>
  <si>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</si>
  <si>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</si>
  <si>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</si>
  <si>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</si>
  <si>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</si>
  <si>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</si>
  <si>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</si>
  <si>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</si>
  <si>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</si>
  <si>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</si>
  <si>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</si>
  <si>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</si>
  <si>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</si>
  <si>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</si>
  <si>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</si>
  <si>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</si>
  <si>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</si>
  <si>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</si>
  <si>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</si>
  <si>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</si>
  <si>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</si>
  <si>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</si>
  <si>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</si>
  <si>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</si>
  <si>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</si>
  <si>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</si>
  <si>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</si>
  <si>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</si>
  <si>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</si>
  <si>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</si>
  <si>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</si>
  <si>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</si>
  <si>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</si>
  <si>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</si>
  <si>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</si>
  <si>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</si>
  <si>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</si>
  <si>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</si>
  <si>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</si>
  <si>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</si>
  <si>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</si>
  <si>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</si>
  <si>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</si>
  <si>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</si>
  <si>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</si>
  <si>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</si>
  <si>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</si>
  <si>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</si>
  <si>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</si>
  <si>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</si>
  <si>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</si>
  <si>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</si>
  <si>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</si>
  <si>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</si>
  <si>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</si>
  <si>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</si>
  <si>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</si>
  <si>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</si>
  <si>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</si>
  <si>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</si>
  <si>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</si>
  <si>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</si>
  <si>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</si>
  <si>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</si>
  <si>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</si>
  <si>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</si>
  <si>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</si>
  <si>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</si>
  <si>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</si>
  <si>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</si>
  <si>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</si>
  <si>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</si>
  <si>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</si>
  <si>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</si>
  <si>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</si>
  <si>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</si>
  <si>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</si>
  <si>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</si>
  <si>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</si>
  <si>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</si>
  <si>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</si>
  <si>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</si>
  <si>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</si>
  <si>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</si>
  <si>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</si>
  <si>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</si>
  <si>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</si>
  <si>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</si>
  <si>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</si>
  <si>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</si>
  <si>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</si>
  <si>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</si>
  <si>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</si>
  <si>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</si>
  <si>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</si>
  <si>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</si>
  <si>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</si>
  <si>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</si>
  <si>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</si>
  <si>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</si>
  <si>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</si>
  <si>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</si>
  <si>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</si>
  <si>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</si>
  <si>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</si>
  <si>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</si>
  <si>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</si>
  <si>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</si>
  <si>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</si>
  <si>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</si>
  <si>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</si>
  <si>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</si>
  <si>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</si>
  <si>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</si>
  <si>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</si>
  <si>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</si>
  <si>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</si>
  <si>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</si>
  <si>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</si>
  <si>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</si>
  <si>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</si>
  <si>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</si>
  <si>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</si>
  <si>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</si>
  <si>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</si>
  <si>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</si>
  <si>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</si>
  <si>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</si>
  <si>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</si>
  <si>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</si>
  <si>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</si>
  <si>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</si>
  <si>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</si>
  <si>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</si>
  <si>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</si>
  <si>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</si>
  <si>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</si>
  <si>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</si>
  <si>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</si>
  <si>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</si>
  <si>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</si>
  <si>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</si>
  <si>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</si>
  <si>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</si>
  <si>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</si>
  <si>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</si>
  <si>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</si>
  <si>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</si>
  <si>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</si>
  <si>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</si>
  <si>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</si>
  <si>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</si>
  <si>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</si>
  <si>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</si>
  <si>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</si>
  <si>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</si>
  <si>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</si>
  <si>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</si>
  <si>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</si>
  <si>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</si>
  <si>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</si>
  <si>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</si>
  <si>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</si>
  <si>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</si>
  <si>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</si>
  <si>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</si>
  <si>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</si>
  <si>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</si>
  <si>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</si>
  <si>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</si>
  <si>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</si>
  <si>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</si>
  <si>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</si>
  <si>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</si>
  <si>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</si>
  <si>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</si>
  <si>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</si>
  <si>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</si>
  <si>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</si>
  <si>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</si>
  <si>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</si>
  <si>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</si>
  <si>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</si>
  <si>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</si>
  <si>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</si>
  <si>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</si>
  <si>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</si>
  <si>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</si>
  <si>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</si>
  <si>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</si>
  <si>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</si>
  <si>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</si>
  <si>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</si>
  <si>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</si>
  <si>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</si>
  <si>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</si>
  <si>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</si>
  <si>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</si>
  <si>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</si>
  <si>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</si>
  <si>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</si>
  <si>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</si>
  <si>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</si>
  <si>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</si>
  <si>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</si>
  <si>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</si>
  <si>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</si>
  <si>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</si>
  <si>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</si>
  <si>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</si>
  <si>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</si>
  <si>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</si>
  <si>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</si>
  <si>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</si>
  <si>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</si>
  <si>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</si>
  <si>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</si>
  <si>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</si>
  <si>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</si>
  <si>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</si>
  <si>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</si>
  <si>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</si>
  <si>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</si>
  <si>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</si>
  <si>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</si>
  <si>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</si>
  <si>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</si>
  <si>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</si>
  <si>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</si>
  <si>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</si>
  <si>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</si>
  <si>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</si>
  <si>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</si>
  <si>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</si>
  <si>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</si>
  <si>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</si>
  <si>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</si>
  <si>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</si>
  <si>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</si>
  <si>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</si>
  <si>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</si>
  <si>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</si>
  <si>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</si>
  <si>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</si>
  <si>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</si>
  <si>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</si>
  <si>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</si>
  <si>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</si>
  <si>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</si>
  <si>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</si>
  <si>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</si>
  <si>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</si>
  <si>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</si>
  <si>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</si>
  <si>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</si>
  <si>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</si>
  <si>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</si>
  <si>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</si>
  <si>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</si>
  <si>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</si>
  <si>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</si>
  <si>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</si>
  <si>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</si>
  <si>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</si>
  <si>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</si>
  <si>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</si>
  <si>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</si>
  <si>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</si>
  <si>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</si>
  <si>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</si>
  <si>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</si>
  <si>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</si>
  <si>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</si>
  <si>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</si>
  <si>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</si>
  <si>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</si>
  <si>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</si>
  <si>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</si>
  <si>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</si>
  <si>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</si>
  <si>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</si>
  <si>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</si>
  <si>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</si>
  <si>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</si>
  <si>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</si>
  <si>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</si>
  <si>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</si>
  <si>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</si>
  <si>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</si>
  <si>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</si>
  <si>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</si>
  <si>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</si>
  <si>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</si>
  <si>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</si>
  <si>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</si>
  <si>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</si>
  <si>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</si>
  <si>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</si>
  <si>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</si>
  <si>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</si>
  <si>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</si>
  <si>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</si>
  <si>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</si>
  <si>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</si>
  <si>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</si>
  <si>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</si>
  <si>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</si>
  <si>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</si>
  <si>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</si>
  <si>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</si>
  <si>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</si>
  <si>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</si>
  <si>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</si>
  <si>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</si>
  <si>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</si>
  <si>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</si>
  <si>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</si>
  <si>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</si>
  <si>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</si>
  <si>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</si>
  <si>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</si>
  <si>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</si>
  <si>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</si>
  <si>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</si>
  <si>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</si>
  <si>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</si>
  <si>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</si>
  <si>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</si>
  <si>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</si>
  <si>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</si>
  <si>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</si>
  <si>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</si>
  <si>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</si>
  <si>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</si>
  <si>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</si>
  <si>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</si>
  <si>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</si>
  <si>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</si>
  <si>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</si>
  <si>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</si>
  <si>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</si>
  <si>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</si>
  <si>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</si>
  <si>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</si>
  <si>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</si>
  <si>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</si>
  <si>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</si>
  <si>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</si>
  <si>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</si>
  <si>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</si>
  <si>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</si>
  <si>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</si>
  <si>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</si>
  <si>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</si>
  <si>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</si>
  <si>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</si>
  <si>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</si>
  <si>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</si>
  <si>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</si>
  <si>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</si>
  <si>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</si>
  <si>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</si>
  <si>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</si>
  <si>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</si>
  <si>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</si>
  <si>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</si>
  <si>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</si>
  <si>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</si>
  <si>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</si>
  <si>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</si>
  <si>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</si>
  <si>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</si>
  <si>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</si>
  <si>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</si>
  <si>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</si>
  <si>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</si>
  <si>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</si>
  <si>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</si>
  <si>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</si>
  <si>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</si>
  <si>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</si>
  <si>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</si>
  <si>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</si>
  <si>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</si>
  <si>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</si>
  <si>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</si>
  <si>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</si>
  <si>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</si>
  <si>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</si>
  <si>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</si>
  <si>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</si>
  <si>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</si>
  <si>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</si>
  <si>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</si>
  <si>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</si>
  <si>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</si>
  <si>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</si>
  <si>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</si>
  <si>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</si>
  <si>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</si>
  <si>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</si>
  <si>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</si>
  <si>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</si>
  <si>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</si>
  <si>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</si>
  <si>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</si>
  <si>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</si>
  <si>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</si>
  <si>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</si>
  <si>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</si>
  <si>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</si>
  <si>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</si>
  <si>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</si>
  <si>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</si>
  <si>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</si>
  <si>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</si>
  <si>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</si>
  <si>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</si>
  <si>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</si>
  <si>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</si>
  <si>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</si>
  <si>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</si>
  <si>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</si>
  <si>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</si>
  <si>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</si>
  <si>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</si>
  <si>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</si>
  <si>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</si>
  <si>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</si>
  <si>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</si>
  <si>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</si>
  <si>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</si>
  <si>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</si>
  <si>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</si>
  <si>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</si>
  <si>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</si>
  <si>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</si>
  <si>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</si>
  <si>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</si>
  <si>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</si>
  <si>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</si>
  <si>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</si>
  <si>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</si>
  <si>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</si>
  <si>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</si>
  <si>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</si>
  <si>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</si>
  <si>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</si>
  <si>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</si>
  <si>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</si>
  <si>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</si>
  <si>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</si>
  <si>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</si>
  <si>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</si>
  <si>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</si>
  <si>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</si>
  <si>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</si>
  <si>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</si>
  <si>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</si>
  <si>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</si>
  <si>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</si>
  <si>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</si>
  <si>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</si>
  <si>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</si>
  <si>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</si>
  <si>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</si>
  <si>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</si>
  <si>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</si>
  <si>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</si>
  <si>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</si>
  <si>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</si>
  <si>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</si>
  <si>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</si>
  <si>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</si>
  <si>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</si>
  <si>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</si>
  <si>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</si>
  <si>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</si>
  <si>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</si>
  <si>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</si>
  <si>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</si>
  <si>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</si>
  <si>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</si>
  <si>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</si>
  <si>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</si>
  <si>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</si>
  <si>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</si>
  <si>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</si>
  <si>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</si>
  <si>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</si>
  <si>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</si>
  <si>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</si>
  <si>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</si>
  <si>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</si>
  <si>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</si>
  <si>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</si>
  <si>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</si>
  <si>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</si>
  <si>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</si>
  <si>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</si>
  <si>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</si>
  <si>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</si>
  <si>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</si>
  <si>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</si>
  <si>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</si>
  <si>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</si>
  <si>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</si>
  <si>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</si>
  <si>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</si>
  <si>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</si>
  <si>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</si>
  <si>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</si>
  <si>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</si>
  <si>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</si>
  <si>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</si>
  <si>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</si>
  <si>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</si>
  <si>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</si>
  <si>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</si>
  <si>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</si>
  <si>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</si>
  <si>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</si>
  <si>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</si>
  <si>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</si>
  <si>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</si>
  <si>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</si>
  <si>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</si>
  <si>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</si>
  <si>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</si>
  <si>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</si>
  <si>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</si>
  <si>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</si>
  <si>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</si>
  <si>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</si>
  <si>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</si>
  <si>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</si>
  <si>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</si>
  <si>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</si>
  <si>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</si>
  <si>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</si>
  <si>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</si>
  <si>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</si>
  <si>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</si>
  <si>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</si>
  <si>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</si>
  <si>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</si>
  <si>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</si>
  <si>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</si>
  <si>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</si>
  <si>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</si>
  <si>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</si>
  <si>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</si>
  <si>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</si>
  <si>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</si>
  <si>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</si>
  <si>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</si>
  <si>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</si>
  <si>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</si>
  <si>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</si>
  <si>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</si>
  <si>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</si>
  <si>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</si>
  <si>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</si>
  <si>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</si>
  <si>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</si>
  <si>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</si>
  <si>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</si>
  <si>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</si>
  <si>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</si>
  <si>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</si>
  <si>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</si>
  <si>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</si>
  <si>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</si>
  <si>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</si>
  <si>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</si>
  <si>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</si>
  <si>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</si>
  <si>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</si>
  <si>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</si>
  <si>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</si>
  <si>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</si>
  <si>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</si>
  <si>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</si>
  <si>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</si>
  <si>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</si>
  <si>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</si>
  <si>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</si>
  <si>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</si>
  <si>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</si>
  <si>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</si>
  <si>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</si>
  <si>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</si>
  <si>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</si>
  <si>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</si>
  <si>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</si>
  <si>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</si>
  <si>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</si>
  <si>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</si>
  <si>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</si>
  <si>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</si>
  <si>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</si>
  <si>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</si>
  <si>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</si>
  <si>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</si>
  <si>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</si>
  <si>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</si>
  <si>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</si>
  <si>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</si>
  <si>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</si>
  <si>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</si>
  <si>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</si>
  <si>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</si>
  <si>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</si>
  <si>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</si>
  <si>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</si>
  <si>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</si>
  <si>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</si>
  <si>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</si>
  <si>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</si>
  <si>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</si>
  <si>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</si>
  <si>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</si>
  <si>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</si>
  <si>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</si>
  <si>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</si>
  <si>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</si>
  <si>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</si>
  <si>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</si>
  <si>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</si>
  <si>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</si>
  <si>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</si>
  <si>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</si>
  <si>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</si>
  <si>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</si>
  <si>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</si>
  <si>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</si>
  <si>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</si>
  <si>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</si>
  <si>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</si>
  <si>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</si>
  <si>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</si>
  <si>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</si>
  <si>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</si>
  <si>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</si>
  <si>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</si>
  <si>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</si>
  <si>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</si>
  <si>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</si>
  <si>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</si>
  <si>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</si>
  <si>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</si>
  <si>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</si>
  <si>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</si>
  <si>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</si>
  <si>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</si>
  <si>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</si>
  <si>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</si>
  <si>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</si>
  <si>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</si>
  <si>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</si>
  <si>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</si>
  <si>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</si>
  <si>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</si>
  <si>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</si>
  <si>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</si>
  <si>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</si>
  <si>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</si>
  <si>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</si>
  <si>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</si>
  <si>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</si>
  <si>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</si>
  <si>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</si>
  <si>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</si>
  <si>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</si>
  <si>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</si>
  <si>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</si>
  <si>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</si>
  <si>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</si>
  <si>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</si>
  <si>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</si>
  <si>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</si>
  <si>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</si>
  <si>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</si>
  <si>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</si>
  <si>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</si>
  <si>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</si>
  <si>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</si>
  <si>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</si>
  <si>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</si>
  <si>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</si>
  <si>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</si>
  <si>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</si>
  <si>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</si>
  <si>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</si>
  <si>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</si>
  <si>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</si>
  <si>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</si>
  <si>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</si>
  <si>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</si>
  <si>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</si>
  <si>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</si>
  <si>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</si>
  <si>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</si>
  <si>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</si>
  <si>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</si>
  <si>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</si>
  <si>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</si>
  <si>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</si>
  <si>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</si>
  <si>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</si>
  <si>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</si>
  <si>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</si>
  <si>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</si>
  <si>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</si>
  <si>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</si>
  <si>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</si>
  <si>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</si>
  <si>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</si>
  <si>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</si>
  <si>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</si>
  <si>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</si>
  <si>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</si>
  <si>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</si>
  <si>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</si>
  <si>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</si>
  <si>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</si>
  <si>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</si>
  <si>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</si>
  <si>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</si>
  <si>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</si>
  <si>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</si>
  <si>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</si>
  <si>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</si>
  <si>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</si>
  <si>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</si>
  <si>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</si>
  <si>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</si>
  <si>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</si>
  <si>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</si>
  <si>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</si>
  <si>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</si>
  <si>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</si>
  <si>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</si>
  <si>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</si>
  <si>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</si>
  <si>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</si>
  <si>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</si>
  <si>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</si>
  <si>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</si>
  <si>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</si>
  <si>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</si>
  <si>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</si>
  <si>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</si>
  <si>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</si>
  <si>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</si>
  <si>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</si>
  <si>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</si>
  <si>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</si>
  <si>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</si>
  <si>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</si>
  <si>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</si>
  <si>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</si>
  <si>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</si>
  <si>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</si>
  <si>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</si>
  <si>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</si>
  <si>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</si>
  <si>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</si>
  <si>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</si>
  <si>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</si>
  <si>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</si>
  <si>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</si>
  <si>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</si>
  <si>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</si>
  <si>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</si>
  <si>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</si>
  <si>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</si>
  <si>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</si>
  <si>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</si>
  <si>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</si>
  <si>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</si>
  <si>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</si>
  <si>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</si>
  <si>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</si>
  <si>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</si>
  <si>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</si>
  <si>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</si>
  <si>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</si>
  <si>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</si>
  <si>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</si>
  <si>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</si>
  <si>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</si>
  <si>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</si>
  <si>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</si>
  <si>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</si>
  <si>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</si>
  <si>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</si>
  <si>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</si>
  <si>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</si>
  <si>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</si>
  <si>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</si>
  <si>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</si>
  <si>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</si>
  <si>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</si>
  <si>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</si>
  <si>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</si>
  <si>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</si>
  <si>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</si>
  <si>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</si>
  <si>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</si>
  <si>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</si>
  <si>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</si>
  <si>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</si>
  <si>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</si>
  <si>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</si>
  <si>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</si>
  <si>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</si>
  <si>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</si>
  <si>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</si>
  <si>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</si>
  <si>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</si>
  <si>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</si>
  <si>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</si>
  <si>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</si>
  <si>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</si>
  <si>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</si>
  <si>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</si>
  <si>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</si>
  <si>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</si>
  <si>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</si>
  <si>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</si>
  <si>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</si>
  <si>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</si>
  <si>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</si>
  <si>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</si>
  <si>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</si>
  <si>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</si>
  <si>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</si>
  <si>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</si>
  <si>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</si>
  <si>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</si>
  <si>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</si>
  <si>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</si>
  <si>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</si>
  <si>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</si>
  <si>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</si>
  <si>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</si>
  <si>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</si>
  <si>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</si>
  <si>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</si>
  <si>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</si>
  <si>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</si>
  <si>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</si>
  <si>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</si>
  <si>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</si>
  <si>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</si>
  <si>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</si>
  <si>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</si>
  <si>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</si>
  <si>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</si>
  <si>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</si>
  <si>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</si>
  <si>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</si>
  <si>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</si>
  <si>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</si>
  <si>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</si>
  <si>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</si>
  <si>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</si>
  <si>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</si>
  <si>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</si>
  <si>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</si>
  <si>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</si>
  <si>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</si>
  <si>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</si>
  <si>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</si>
  <si>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</si>
  <si>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</si>
  <si>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</si>
  <si>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</si>
  <si>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</si>
  <si>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</si>
  <si>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</si>
  <si>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</si>
  <si>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</si>
  <si>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</si>
  <si>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</si>
  <si>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</si>
  <si>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</si>
  <si>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</si>
  <si>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</si>
  <si>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</si>
  <si>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</si>
  <si>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</si>
  <si>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</si>
  <si>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</si>
  <si>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</si>
  <si>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</si>
  <si>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</si>
  <si>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</si>
  <si>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</si>
  <si>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</si>
  <si>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</si>
  <si>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</si>
  <si>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</si>
  <si>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</si>
  <si>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</si>
  <si>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</si>
  <si>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</si>
  <si>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</si>
  <si>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</si>
  <si>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</si>
  <si>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</si>
  <si>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</si>
  <si>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</si>
  <si>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</si>
  <si>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</si>
  <si>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</si>
  <si>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</si>
  <si>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</si>
  <si>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</si>
  <si>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</si>
  <si>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</si>
  <si>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</si>
  <si>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</si>
  <si>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</si>
  <si>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</si>
  <si>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</si>
  <si>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</si>
  <si>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</si>
  <si>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</si>
  <si>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</si>
  <si>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</si>
  <si>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</si>
  <si>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</si>
  <si>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</si>
  <si>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</si>
  <si>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</si>
  <si>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</si>
  <si>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</si>
  <si>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</si>
  <si>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</si>
  <si>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</si>
  <si>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</si>
  <si>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</si>
  <si>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</si>
  <si>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</si>
  <si>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</si>
  <si>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</si>
  <si>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</si>
  <si>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</si>
  <si>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</si>
  <si>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</si>
  <si>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</si>
  <si>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</si>
  <si>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</si>
  <si>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</si>
  <si>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</si>
  <si>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</si>
  <si>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</si>
  <si>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</si>
  <si>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</si>
  <si>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</si>
  <si>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</si>
  <si>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</si>
  <si>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</si>
  <si>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</si>
  <si>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</si>
  <si>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</si>
  <si>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</si>
  <si>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</si>
  <si>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</si>
  <si>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</si>
  <si>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</si>
  <si>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</si>
  <si>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</si>
  <si>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</si>
  <si>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</si>
  <si>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</si>
  <si>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</si>
  <si>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</si>
  <si>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</si>
  <si>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</si>
  <si>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</si>
  <si>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</si>
  <si>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</si>
  <si>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</si>
  <si>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</si>
  <si>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</si>
  <si>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</si>
  <si>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</si>
  <si>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</si>
  <si>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</si>
  <si>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</si>
  <si>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</si>
  <si>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</si>
  <si>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</si>
  <si>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</si>
  <si>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</si>
  <si>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</si>
  <si>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</si>
  <si>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</si>
  <si>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</si>
  <si>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</si>
  <si>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</si>
  <si>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</si>
  <si>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</si>
  <si>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</si>
  <si>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</si>
  <si>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</si>
  <si>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</si>
  <si>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</si>
  <si>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</si>
  <si>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</si>
  <si>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</si>
  <si>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</si>
  <si>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</si>
  <si>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</si>
  <si>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</si>
  <si>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</si>
  <si>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</si>
  <si>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</si>
  <si>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</si>
  <si>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</si>
  <si>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</si>
  <si>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</si>
  <si>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</si>
  <si>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</si>
  <si>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</si>
  <si>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</si>
  <si>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</si>
  <si>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</si>
  <si>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</si>
  <si>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</si>
  <si>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</si>
  <si>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</si>
  <si>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</si>
  <si>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</si>
  <si>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</si>
  <si>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</si>
  <si>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</si>
  <si>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</si>
  <si>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</si>
  <si>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</si>
  <si>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</si>
  <si>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</si>
  <si>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</si>
  <si>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</si>
  <si>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</si>
  <si>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</si>
  <si>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</si>
  <si>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</si>
  <si>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</si>
  <si>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</si>
  <si>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</si>
  <si>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</si>
  <si>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</si>
  <si>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</si>
  <si>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</si>
  <si>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</si>
  <si>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</si>
  <si>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</si>
  <si>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</si>
  <si>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</si>
  <si>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</si>
  <si>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</si>
  <si>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</si>
  <si>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</si>
  <si>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</si>
  <si>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</si>
  <si>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</si>
  <si>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</si>
  <si>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</si>
  <si>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</si>
  <si>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</si>
  <si>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</si>
  <si>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</si>
  <si>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</si>
  <si>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</si>
  <si>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</si>
  <si>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</si>
  <si>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</si>
  <si>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</si>
  <si>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</si>
  <si>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</si>
  <si>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</si>
  <si>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</si>
  <si>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</si>
  <si>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</si>
  <si>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</si>
  <si>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</si>
  <si>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</si>
  <si>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</si>
  <si>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</si>
  <si>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</si>
  <si>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</si>
  <si>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</si>
  <si>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</si>
  <si>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</si>
  <si>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</si>
  <si>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</si>
  <si>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</si>
  <si>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</si>
  <si>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</si>
  <si>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</si>
  <si>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</si>
  <si>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</si>
  <si>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</si>
  <si>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</si>
  <si>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</si>
  <si>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</si>
  <si>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</si>
  <si>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</si>
  <si>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</si>
  <si>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</si>
  <si>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</si>
  <si>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</si>
  <si>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</si>
  <si>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</si>
  <si>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</si>
  <si>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</si>
  <si>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</si>
  <si>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</si>
  <si>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</si>
  <si>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</si>
  <si>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</si>
  <si>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</si>
  <si>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</si>
  <si>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</si>
  <si>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</si>
  <si>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</si>
  <si>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</si>
  <si>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</si>
  <si>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</si>
  <si>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</si>
  <si>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</si>
  <si>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</si>
  <si>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</si>
  <si>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</si>
  <si>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</si>
  <si>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</si>
  <si>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</si>
  <si>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</si>
  <si>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</si>
  <si>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</si>
  <si>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</si>
  <si>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</si>
  <si>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</si>
  <si>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</si>
  <si>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</si>
  <si>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</si>
  <si>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</si>
  <si>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</si>
  <si>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</si>
  <si>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</si>
  <si>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</si>
  <si>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</si>
  <si>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</si>
  <si>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</si>
  <si>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</si>
  <si>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</si>
  <si>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</si>
  <si>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</si>
  <si>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</si>
  <si>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</si>
  <si>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</si>
  <si>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</si>
  <si>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</si>
  <si>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</si>
  <si>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</si>
  <si>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</si>
  <si>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</si>
  <si>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</si>
  <si>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</si>
  <si>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</si>
  <si>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</si>
  <si>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</si>
  <si>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</si>
  <si>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</si>
  <si>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</si>
  <si>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</si>
  <si>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</si>
  <si>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</si>
  <si>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</si>
  <si>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</si>
  <si>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</si>
  <si>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</si>
  <si>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</si>
  <si>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</si>
  <si>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</si>
  <si>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</si>
  <si>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</si>
  <si>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</si>
  <si>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</si>
  <si>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</si>
  <si>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</si>
  <si>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</si>
  <si>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</si>
  <si>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</si>
  <si>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</si>
  <si>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</si>
  <si>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</si>
  <si>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</si>
  <si>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</si>
  <si>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</si>
  <si>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</si>
  <si>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</si>
  <si>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</si>
  <si>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</si>
  <si>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</si>
  <si>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</si>
  <si>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</si>
  <si>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</si>
  <si>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</si>
  <si>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</si>
  <si>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</si>
  <si>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</si>
  <si>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</si>
  <si>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</si>
  <si>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</si>
  <si>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</si>
  <si>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</si>
  <si>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</si>
  <si>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</si>
  <si>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</si>
  <si>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</si>
  <si>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</si>
  <si>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</si>
  <si>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</si>
  <si>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</si>
  <si>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</si>
  <si>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</si>
  <si>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</si>
  <si>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</si>
  <si>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</si>
  <si>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</si>
  <si>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</si>
  <si>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</si>
  <si>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</si>
  <si>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</si>
  <si>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</si>
  <si>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</si>
  <si>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</si>
  <si>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</si>
  <si>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</si>
  <si>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</si>
  <si>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</si>
  <si>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</si>
  <si>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</si>
  <si>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</si>
  <si>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</si>
  <si>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</si>
  <si>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</si>
  <si>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</si>
  <si>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</si>
  <si>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</si>
  <si>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</si>
  <si>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</si>
  <si>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</si>
  <si>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</si>
  <si>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</si>
  <si>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</si>
  <si>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</si>
  <si>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</si>
  <si>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</si>
  <si>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</si>
  <si>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</si>
  <si>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</si>
  <si>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</si>
  <si>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</si>
  <si>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</si>
  <si>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</si>
  <si>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</si>
  <si>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</si>
  <si>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</si>
  <si>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</si>
  <si>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</si>
  <si>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</si>
  <si>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</si>
  <si>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</si>
  <si>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</si>
  <si>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</si>
  <si>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</si>
  <si>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</si>
  <si>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</si>
  <si>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</si>
  <si>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</si>
  <si>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</si>
  <si>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</si>
  <si>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</si>
  <si>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</si>
  <si>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</si>
  <si>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</si>
  <si>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</si>
  <si>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</si>
  <si>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</si>
  <si>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</si>
  <si>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</si>
  <si>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</si>
  <si>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</si>
  <si>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</si>
  <si>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</si>
  <si>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</si>
  <si>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</si>
  <si>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</si>
  <si>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</si>
  <si>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</si>
  <si>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</si>
  <si>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</si>
  <si>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</si>
  <si>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</si>
  <si>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</si>
  <si>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</si>
  <si>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</si>
  <si>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</si>
  <si>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</si>
  <si>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</si>
  <si>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</si>
  <si>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</si>
  <si>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</si>
  <si>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</si>
  <si>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</si>
  <si>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</si>
  <si>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</si>
  <si>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</si>
  <si>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</si>
  <si>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</si>
  <si>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</si>
  <si>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</si>
  <si>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</si>
  <si>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</si>
  <si>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</si>
  <si>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</si>
  <si>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</si>
  <si>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</si>
  <si>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</si>
  <si>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</si>
  <si>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</si>
  <si>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</si>
  <si>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</si>
  <si>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</si>
  <si>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</si>
  <si>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</si>
  <si>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</si>
  <si>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</si>
  <si>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</si>
  <si>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</si>
  <si>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</si>
  <si>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</si>
  <si>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</si>
  <si>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</si>
  <si>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</si>
  <si>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</si>
  <si>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</si>
  <si>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</si>
  <si>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</si>
  <si>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</si>
  <si>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</si>
  <si>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</si>
  <si>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</si>
  <si>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</si>
  <si>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</si>
  <si>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</si>
  <si>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</si>
  <si>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</si>
  <si>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</si>
  <si>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</si>
  <si>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</si>
  <si>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</si>
  <si>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</si>
  <si>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</si>
  <si>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</si>
  <si>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</si>
  <si>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</si>
  <si>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</si>
  <si>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</si>
  <si>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</si>
  <si>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</si>
  <si>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</si>
  <si>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</si>
  <si>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</si>
  <si>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</si>
  <si>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</si>
  <si>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</si>
  <si>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</si>
  <si>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</si>
  <si>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</si>
  <si>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</si>
  <si>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</si>
  <si>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</si>
  <si>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</si>
  <si>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</si>
  <si>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</si>
  <si>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</si>
  <si>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</si>
  <si>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</si>
  <si>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</si>
  <si>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</si>
  <si>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</si>
  <si>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</si>
  <si>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</si>
  <si>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</si>
  <si>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</si>
  <si>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</si>
  <si>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</si>
  <si>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</si>
  <si>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</si>
  <si>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</si>
  <si>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</si>
  <si>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</si>
  <si>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</si>
  <si>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</si>
  <si>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</si>
  <si>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</si>
  <si>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</si>
  <si>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</si>
  <si>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</si>
  <si>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</si>
  <si>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</si>
  <si>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</si>
  <si>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</si>
  <si>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</si>
  <si>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</si>
  <si>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</si>
  <si>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</si>
  <si>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</si>
  <si>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</si>
  <si>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</si>
  <si>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</si>
  <si>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</si>
  <si>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</si>
  <si>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</si>
  <si>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</si>
  <si>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</si>
  <si>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</si>
  <si>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</si>
  <si>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</si>
  <si>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</si>
  <si>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</si>
  <si>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</si>
  <si>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</si>
  <si>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</si>
  <si>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</si>
  <si>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</si>
  <si>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</si>
  <si>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</si>
  <si>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</si>
  <si>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</si>
  <si>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</si>
  <si>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</si>
  <si>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</si>
  <si>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</si>
  <si>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</si>
  <si>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</si>
  <si>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</si>
  <si>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</si>
  <si>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</si>
  <si>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</si>
  <si>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</si>
  <si>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</si>
  <si>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</si>
  <si>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</si>
  <si>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</si>
  <si>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</si>
  <si>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</si>
  <si>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</si>
  <si>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</si>
  <si>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</si>
  <si>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</si>
  <si>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</si>
  <si>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</si>
  <si>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</si>
  <si>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</si>
  <si>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</si>
  <si>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</si>
  <si>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</si>
  <si>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</si>
  <si>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</si>
  <si>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</si>
  <si>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</si>
  <si>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</si>
  <si>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</si>
  <si>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</si>
  <si>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</si>
  <si>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</si>
  <si>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</si>
  <si>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</si>
  <si>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</si>
  <si>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</si>
  <si>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</si>
  <si>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</si>
  <si>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</si>
  <si>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</si>
  <si>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</si>
  <si>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</si>
  <si>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</si>
  <si>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</si>
  <si>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</si>
  <si>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</si>
  <si>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</si>
  <si>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</si>
  <si>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</si>
  <si>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</si>
  <si>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</si>
  <si>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</si>
  <si>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</si>
  <si>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</si>
  <si>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</si>
  <si>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</si>
  <si>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</si>
  <si>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</si>
  <si>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</si>
  <si>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</si>
  <si>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</si>
  <si>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</si>
  <si>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</si>
  <si>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</si>
  <si>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</si>
  <si>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</si>
  <si>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</si>
  <si>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</si>
  <si>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</si>
  <si>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</si>
  <si>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</si>
  <si>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</si>
  <si>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</si>
  <si>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</si>
  <si>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</si>
  <si>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</si>
  <si>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</si>
  <si>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</si>
  <si>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</si>
  <si>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</si>
  <si>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</si>
  <si>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</si>
  <si>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</si>
  <si>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</si>
  <si>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</si>
  <si>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</si>
  <si>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</si>
  <si>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</si>
  <si>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</si>
  <si>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</si>
  <si>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</si>
  <si>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</si>
  <si>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</si>
  <si>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</si>
  <si>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</si>
  <si>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</si>
  <si>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</si>
  <si>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</si>
  <si>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</si>
  <si>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</si>
  <si>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</si>
  <si>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</si>
  <si>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</si>
  <si>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</si>
  <si>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</si>
  <si>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</si>
  <si>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</si>
  <si>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</si>
  <si>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</si>
  <si>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</si>
  <si>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</si>
  <si>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</si>
  <si>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</si>
  <si>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</si>
  <si>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</si>
  <si>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</si>
  <si>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</si>
  <si>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</si>
  <si>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</si>
  <si>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</si>
  <si>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</si>
  <si>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</si>
  <si>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</si>
  <si>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</si>
  <si>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</si>
  <si>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</si>
  <si>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</si>
  <si>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</si>
  <si>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</si>
  <si>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</si>
  <si>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</si>
  <si>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</si>
  <si>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</si>
  <si>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</si>
  <si>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</si>
  <si>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</si>
  <si>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</si>
  <si>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</si>
  <si>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</si>
  <si>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</si>
  <si>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</si>
  <si>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</si>
  <si>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</si>
  <si>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</si>
  <si>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</si>
  <si>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</si>
  <si>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</si>
  <si>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</si>
  <si>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</si>
  <si>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</si>
  <si>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</si>
  <si>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</si>
  <si>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</si>
  <si>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</si>
  <si>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</si>
  <si>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</si>
  <si>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</si>
  <si>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</si>
  <si>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</si>
  <si>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</si>
  <si>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</si>
  <si>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</si>
  <si>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</si>
  <si>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</si>
  <si>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</si>
  <si>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</si>
  <si>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</si>
  <si>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</si>
  <si>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</si>
  <si>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</si>
  <si>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</si>
  <si>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</si>
  <si>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</si>
  <si>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</si>
  <si>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</si>
  <si>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</si>
  <si>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</si>
  <si>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</si>
  <si>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</si>
  <si>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</si>
  <si>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</si>
  <si>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</si>
  <si>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</si>
  <si>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</si>
  <si>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</si>
  <si>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</si>
  <si>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</si>
  <si>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</si>
  <si>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</si>
  <si>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</si>
  <si>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</si>
  <si>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</si>
  <si>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</si>
  <si>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</si>
  <si>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</si>
  <si>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</si>
  <si>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</si>
  <si>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</si>
  <si>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</si>
  <si>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</si>
  <si>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</si>
  <si>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</si>
  <si>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</si>
  <si>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</si>
  <si>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</si>
  <si>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</si>
  <si>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</si>
  <si>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</si>
  <si>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</si>
  <si>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</si>
  <si>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</si>
  <si>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</si>
  <si>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</si>
  <si>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</si>
  <si>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</si>
  <si>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</si>
  <si>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</si>
  <si>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</si>
  <si>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</si>
  <si>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</si>
  <si>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</si>
  <si>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</si>
  <si>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</si>
  <si>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</si>
  <si>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</si>
  <si>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</si>
  <si>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</si>
  <si>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</si>
  <si>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</si>
  <si>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</si>
  <si>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</si>
  <si>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</si>
  <si>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</si>
  <si>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</si>
  <si>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</si>
  <si>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</si>
  <si>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</si>
  <si>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</si>
  <si>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</si>
  <si>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</si>
  <si>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</si>
  <si>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</si>
  <si>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</si>
  <si>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</si>
  <si>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</si>
  <si>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</si>
  <si>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</si>
  <si>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</si>
  <si>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</si>
  <si>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</si>
  <si>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</si>
  <si>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</si>
  <si>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</si>
  <si>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</si>
  <si>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</si>
  <si>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</si>
  <si>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</si>
  <si>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</si>
  <si>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</si>
  <si>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</si>
  <si>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</si>
  <si>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</si>
  <si>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</si>
  <si>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</si>
  <si>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</si>
  <si>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</si>
  <si>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</si>
  <si>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</si>
  <si>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</si>
  <si>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</si>
  <si>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</si>
  <si>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</si>
  <si>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</si>
  <si>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</si>
  <si>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</si>
  <si>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</si>
  <si>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</si>
  <si>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</si>
  <si>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</si>
  <si>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</si>
  <si>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</si>
  <si>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</si>
  <si>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</si>
  <si>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</si>
  <si>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</si>
  <si>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</si>
  <si>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</si>
  <si>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</si>
  <si>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</si>
  <si>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</si>
  <si>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</si>
  <si>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</si>
  <si>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</si>
  <si>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</si>
  <si>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</si>
  <si>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</si>
  <si>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</si>
  <si>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</si>
  <si>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</si>
  <si>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</si>
  <si>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</si>
  <si>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</si>
  <si>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</si>
  <si>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</si>
  <si>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</si>
  <si>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</si>
  <si>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</si>
  <si>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</si>
  <si>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</si>
  <si>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</si>
  <si>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</si>
  <si>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</si>
  <si>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</si>
  <si>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</si>
  <si>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</si>
  <si>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</si>
  <si>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</si>
  <si>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</si>
  <si>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</si>
  <si>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</si>
  <si>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</si>
  <si>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</si>
  <si>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</si>
  <si>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</si>
  <si>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</si>
  <si>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</si>
  <si>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</si>
  <si>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</si>
  <si>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</si>
  <si>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</si>
  <si>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</si>
  <si>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</si>
  <si>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</si>
  <si>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</si>
  <si>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</si>
  <si>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</si>
  <si>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</si>
  <si>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</si>
  <si>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</si>
  <si>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</si>
  <si>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</si>
  <si>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</si>
  <si>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</si>
  <si>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</si>
  <si>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</si>
  <si>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</si>
  <si>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</si>
  <si>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</si>
  <si>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</si>
  <si>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</si>
  <si>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</si>
  <si>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</si>
  <si>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</si>
  <si>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</si>
  <si>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</si>
  <si>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</si>
  <si>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</si>
  <si>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</si>
  <si>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</si>
  <si>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</si>
  <si>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</si>
  <si>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</si>
  <si>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</si>
  <si>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</si>
  <si>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</si>
  <si>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</si>
  <si>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</si>
  <si>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</si>
  <si>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</si>
  <si>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</si>
  <si>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</si>
  <si>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</si>
  <si>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</si>
  <si>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</si>
  <si>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</si>
  <si>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</si>
  <si>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</si>
  <si>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</si>
  <si>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</si>
  <si>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</si>
  <si>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</si>
  <si>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</si>
  <si>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</si>
  <si>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</si>
  <si>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</si>
  <si>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</si>
  <si>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</si>
  <si>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</si>
  <si>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</si>
  <si>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</si>
  <si>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</si>
  <si>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</si>
  <si>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</si>
  <si>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</si>
  <si>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</si>
  <si>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</si>
  <si>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</si>
  <si>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</si>
  <si>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</si>
  <si>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</si>
  <si>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</si>
  <si>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</si>
  <si>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</si>
  <si>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</si>
  <si>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</si>
  <si>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</si>
  <si>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</si>
  <si>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</si>
  <si>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</si>
  <si>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</si>
  <si>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</si>
  <si>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</si>
  <si>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</si>
  <si>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</si>
  <si>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</si>
  <si>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</si>
  <si>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</si>
  <si>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</si>
  <si>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</si>
  <si>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</si>
  <si>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</si>
  <si>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</si>
  <si>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</si>
  <si>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</si>
  <si>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</si>
  <si>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</si>
  <si>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</si>
  <si>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</si>
  <si>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</si>
  <si>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</si>
  <si>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</si>
  <si>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</si>
  <si>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</si>
  <si>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</si>
  <si>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</si>
  <si>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</si>
  <si>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</si>
  <si>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</si>
  <si>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</si>
  <si>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</si>
  <si>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</si>
  <si>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</si>
  <si>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</si>
  <si>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</si>
  <si>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</si>
  <si>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</si>
  <si>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</si>
  <si>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</si>
  <si>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</si>
  <si>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</si>
  <si>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</si>
  <si>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</si>
  <si>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</si>
  <si>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</si>
  <si>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</si>
  <si>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</si>
  <si>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</si>
  <si>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</si>
  <si>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</si>
  <si>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</si>
  <si>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</si>
  <si>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</si>
  <si>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</si>
  <si>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</si>
  <si>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</si>
  <si>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</si>
  <si>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</si>
  <si>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</si>
  <si>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</si>
  <si>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</si>
  <si>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</si>
  <si>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</si>
  <si>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</si>
  <si>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</si>
  <si>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</si>
  <si>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</si>
  <si>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</si>
  <si>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</si>
  <si>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</si>
  <si>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</si>
  <si>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</si>
  <si>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</si>
  <si>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</si>
  <si>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</si>
  <si>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</si>
  <si>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</si>
  <si>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</si>
  <si>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</si>
  <si>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</si>
  <si>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</si>
  <si>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</si>
  <si>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</si>
  <si>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</si>
  <si>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</si>
  <si>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</si>
  <si>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</si>
  <si>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</si>
  <si>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</si>
  <si>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</si>
  <si>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</si>
  <si>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</si>
  <si>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</si>
  <si>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</si>
  <si>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</si>
  <si>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</si>
  <si>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</si>
  <si>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</si>
  <si>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</si>
  <si>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</si>
  <si>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</si>
  <si>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</si>
  <si>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</si>
  <si>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</si>
  <si>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</si>
  <si>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</si>
  <si>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</si>
  <si>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</si>
  <si>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</si>
  <si>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</si>
  <si>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</si>
  <si>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</si>
  <si>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</si>
  <si>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</si>
  <si>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</si>
  <si>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</si>
  <si>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</si>
  <si>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</si>
  <si>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</si>
  <si>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</si>
  <si>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</si>
  <si>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</si>
  <si>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</si>
  <si>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</si>
  <si>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</si>
  <si>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</si>
  <si>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</si>
  <si>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</si>
  <si>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</si>
  <si>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</si>
  <si>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</si>
  <si>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</si>
  <si>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</si>
  <si>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</si>
  <si>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</si>
  <si>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</si>
  <si>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</si>
  <si>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</si>
  <si>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</si>
  <si>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</si>
  <si>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</si>
  <si>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</si>
  <si>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</si>
  <si>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</si>
  <si>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</si>
  <si>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</si>
  <si>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</si>
  <si>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</si>
  <si>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</si>
  <si>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</si>
  <si>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</si>
  <si>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</si>
  <si>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</si>
  <si>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</si>
  <si>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</si>
  <si>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</si>
  <si>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</si>
  <si>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</si>
  <si>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</si>
  <si>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</si>
  <si>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</si>
  <si>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</si>
  <si>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</si>
  <si>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</si>
  <si>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</si>
  <si>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</si>
  <si>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</si>
  <si>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</si>
  <si>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</si>
  <si>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</si>
  <si>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</si>
  <si>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</si>
  <si>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</si>
  <si>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</si>
  <si>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</si>
  <si>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</si>
  <si>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</si>
  <si>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</si>
  <si>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</si>
  <si>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</si>
  <si>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</si>
  <si>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</si>
  <si>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</si>
  <si>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</si>
  <si>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</si>
  <si>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</si>
  <si>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</si>
  <si>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</si>
  <si>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</si>
  <si>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</si>
  <si>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</si>
  <si>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</si>
  <si>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</si>
  <si>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</si>
  <si>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</si>
  <si>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</si>
  <si>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</si>
  <si>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</si>
  <si>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</si>
  <si>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</si>
  <si>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</si>
  <si>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</si>
  <si>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</si>
  <si>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</si>
  <si>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</si>
  <si>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</si>
  <si>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</si>
  <si>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</si>
  <si>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</si>
  <si>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</si>
  <si>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</si>
  <si>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</si>
  <si>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</si>
  <si>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</si>
  <si>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</si>
  <si>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</si>
  <si>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</si>
  <si>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</si>
  <si>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</si>
  <si>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</si>
  <si>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</si>
  <si>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</si>
  <si>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</si>
  <si>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</si>
  <si>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</si>
  <si>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</si>
  <si>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</si>
  <si>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</si>
  <si>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</si>
  <si>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</si>
  <si>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</si>
  <si>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</si>
  <si>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</si>
  <si>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</si>
  <si>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</si>
  <si>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</si>
  <si>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</si>
  <si>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</si>
  <si>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</si>
  <si>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</si>
  <si>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</si>
  <si>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</si>
  <si>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</si>
  <si>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</si>
  <si>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</si>
  <si>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</si>
  <si>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</si>
  <si>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</si>
  <si>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</si>
  <si>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</si>
  <si>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</si>
  <si>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</si>
  <si>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</si>
  <si>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</si>
  <si>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</si>
  <si>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</si>
  <si>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</si>
  <si>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</si>
  <si>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</si>
  <si>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</si>
  <si>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</si>
  <si>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</si>
  <si>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</si>
  <si>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</si>
  <si>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</si>
  <si>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</si>
  <si>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</si>
  <si>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</si>
  <si>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</si>
  <si>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</si>
  <si>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</si>
  <si>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</si>
  <si>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</si>
  <si>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</si>
  <si>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</si>
  <si>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</si>
  <si>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</si>
  <si>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</si>
  <si>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</si>
  <si>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</si>
  <si>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</si>
  <si>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</si>
  <si>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</si>
  <si>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</si>
  <si>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</si>
  <si>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</si>
  <si>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</si>
  <si>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</si>
  <si>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</si>
  <si>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</si>
  <si>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</si>
  <si>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</si>
  <si>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</si>
  <si>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</si>
  <si>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</si>
  <si>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</si>
  <si>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</si>
  <si>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</si>
  <si>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</si>
  <si>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</si>
  <si>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</si>
  <si>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</si>
  <si>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</si>
  <si>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</si>
  <si>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</si>
  <si>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</si>
  <si>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</si>
  <si>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</si>
  <si>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</si>
  <si>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</si>
  <si>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</si>
  <si>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</si>
  <si>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</si>
  <si>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</si>
  <si>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</si>
  <si>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</si>
  <si>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</si>
  <si>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</si>
  <si>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</si>
  <si>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</si>
  <si>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</si>
  <si>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</si>
  <si>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</si>
  <si>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</si>
  <si>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</si>
  <si>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</si>
  <si>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</si>
  <si>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</si>
  <si>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</si>
  <si>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</si>
  <si>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</si>
  <si>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</si>
  <si>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</si>
  <si>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</si>
  <si>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</si>
  <si>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</si>
  <si>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</si>
  <si>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</si>
  <si>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</si>
  <si>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</si>
  <si>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</si>
  <si>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</si>
  <si>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</si>
  <si>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</si>
  <si>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</si>
  <si>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</si>
  <si>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</si>
  <si>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</si>
  <si>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</si>
  <si>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</si>
  <si>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</si>
  <si>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</si>
  <si>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</si>
  <si>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</si>
  <si>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</si>
  <si>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</si>
  <si>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</si>
  <si>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</si>
  <si>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</si>
  <si>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</si>
  <si>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</si>
  <si>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</si>
  <si>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</si>
  <si>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</si>
  <si>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</si>
  <si>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</si>
  <si>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</si>
  <si>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</si>
  <si>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</si>
  <si>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</si>
  <si>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</si>
  <si>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</si>
  <si>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</si>
  <si>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</si>
  <si>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</si>
  <si>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</si>
  <si>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</si>
  <si>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</si>
  <si>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</si>
  <si>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</si>
  <si>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</si>
  <si>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</si>
  <si>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</si>
  <si>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</si>
  <si>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</si>
  <si>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</si>
  <si>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</si>
  <si>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</si>
  <si>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</si>
  <si>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</si>
  <si>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</si>
  <si>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</si>
  <si>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</si>
  <si>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</si>
  <si>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</si>
  <si>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</si>
  <si>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</si>
  <si>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</si>
  <si>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</si>
  <si>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</si>
  <si>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</si>
  <si>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</si>
  <si>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</si>
  <si>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</si>
  <si>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</si>
  <si>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</si>
  <si>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</si>
  <si>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</si>
  <si>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</si>
  <si>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</si>
  <si>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</si>
  <si>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</si>
  <si>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</si>
  <si>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</si>
  <si>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</si>
  <si>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</si>
  <si>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</si>
  <si>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</si>
  <si>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</si>
  <si>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</si>
  <si>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</si>
  <si>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</si>
  <si>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</si>
  <si>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</si>
  <si>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</si>
  <si>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</si>
  <si>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</si>
  <si>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</si>
  <si>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</si>
  <si>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</si>
  <si>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</si>
  <si>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</si>
  <si>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</si>
  <si>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</si>
  <si>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</si>
  <si>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</si>
  <si>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</si>
  <si>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</si>
  <si>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</si>
  <si>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</si>
  <si>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</si>
  <si>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</si>
  <si>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</si>
  <si>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</si>
  <si>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</si>
  <si>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</si>
  <si>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</si>
  <si>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</si>
  <si>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</si>
  <si>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</si>
  <si>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</si>
  <si>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</si>
  <si>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</si>
  <si>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</si>
  <si>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</si>
  <si>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</si>
  <si>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</si>
  <si>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</si>
  <si>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</si>
  <si>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</si>
  <si>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</si>
  <si>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</si>
  <si>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</si>
  <si>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</si>
  <si>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</si>
  <si>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</si>
  <si>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</si>
  <si>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</si>
  <si>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</si>
  <si>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</si>
  <si>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</si>
  <si>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</si>
  <si>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</si>
  <si>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</si>
  <si>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</si>
  <si>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</si>
  <si>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</si>
  <si>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</si>
  <si>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</si>
  <si>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</si>
  <si>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</si>
  <si>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</si>
  <si>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</si>
  <si>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</si>
  <si>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</si>
  <si>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</si>
  <si>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</si>
  <si>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</si>
  <si>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</si>
  <si>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</si>
  <si>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</si>
  <si>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</si>
  <si>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</si>
  <si>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</si>
  <si>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</si>
  <si>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</si>
  <si>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</si>
  <si>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</si>
  <si>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</si>
  <si>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</si>
  <si>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</si>
  <si>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</si>
  <si>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</si>
  <si>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</si>
  <si>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</si>
  <si>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</si>
  <si>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</si>
  <si>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</si>
  <si>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</si>
  <si>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</si>
  <si>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</si>
  <si>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</si>
  <si>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</si>
  <si>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</si>
  <si>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</si>
  <si>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</si>
  <si>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</si>
  <si>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</si>
  <si>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</si>
  <si>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</si>
  <si>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</si>
  <si>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</si>
  <si>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</si>
  <si>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</si>
  <si>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</si>
  <si>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</si>
  <si>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</si>
  <si>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</si>
  <si>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</si>
  <si>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</si>
  <si>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</si>
  <si>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</si>
  <si>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</si>
  <si>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</si>
  <si>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</si>
  <si>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</si>
  <si>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</si>
  <si>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</si>
  <si>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</si>
  <si>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</si>
  <si>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</si>
  <si>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</si>
  <si>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</si>
  <si>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</si>
  <si>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</si>
  <si>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</si>
  <si>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</si>
  <si>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</si>
  <si>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</si>
  <si>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</si>
  <si>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</si>
  <si>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</si>
  <si>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</si>
  <si>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</si>
  <si>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</si>
  <si>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</si>
  <si>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</si>
  <si>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</si>
  <si>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</si>
  <si>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</si>
  <si>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</si>
  <si>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</si>
  <si>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</si>
  <si>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</si>
  <si>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</si>
  <si>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</si>
  <si>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</si>
  <si>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</si>
  <si>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</si>
  <si>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</si>
  <si>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</si>
  <si>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</si>
  <si>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</si>
  <si>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</si>
  <si>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</si>
  <si>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</si>
  <si>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</si>
  <si>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</si>
  <si>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</si>
  <si>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</si>
  <si>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</si>
  <si>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</si>
  <si>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</si>
  <si>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</si>
  <si>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</si>
  <si>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</si>
  <si>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</si>
  <si>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</si>
  <si>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</si>
  <si>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</si>
  <si>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</si>
  <si>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</si>
  <si>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</si>
  <si>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</si>
  <si>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</si>
  <si>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</si>
  <si>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</si>
  <si>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</si>
  <si>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</si>
  <si>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</si>
  <si>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</si>
  <si>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</si>
  <si>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</si>
  <si>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</si>
  <si>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</si>
  <si>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</si>
  <si>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</si>
  <si>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</si>
  <si>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</si>
  <si>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</si>
  <si>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</si>
  <si>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</si>
  <si>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</si>
  <si>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</si>
  <si>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</si>
  <si>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</si>
  <si>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</si>
  <si>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</si>
  <si>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</si>
  <si>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</si>
  <si>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</si>
  <si>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</si>
  <si>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</si>
  <si>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</si>
  <si>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</si>
  <si>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</si>
  <si>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</si>
  <si>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</si>
  <si>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</si>
  <si>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</si>
  <si>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</si>
  <si>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</si>
  <si>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</si>
  <si>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</si>
  <si>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</si>
  <si>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</si>
  <si>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</si>
  <si>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</si>
  <si>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</si>
  <si>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</si>
  <si>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</si>
  <si>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</si>
  <si>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</si>
  <si>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</si>
  <si>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</si>
  <si>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</si>
  <si>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</si>
  <si>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</si>
  <si>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</si>
  <si>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</si>
  <si>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</si>
  <si>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</si>
  <si>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</si>
  <si>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</si>
  <si>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</si>
  <si>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</si>
  <si>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</si>
  <si>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</si>
  <si>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</si>
  <si>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</si>
  <si>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</si>
  <si>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</si>
  <si>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</si>
  <si>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</si>
  <si>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</si>
  <si>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</si>
  <si>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</si>
  <si>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</si>
  <si>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</si>
  <si>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</si>
  <si>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</si>
  <si>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</si>
  <si>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</si>
  <si>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</si>
  <si>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</si>
  <si>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</si>
  <si>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</si>
  <si>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</si>
  <si>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</si>
  <si>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</si>
  <si>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</si>
  <si>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</si>
  <si>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</si>
  <si>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</si>
  <si>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</si>
  <si>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</si>
  <si>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</si>
  <si>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</si>
  <si>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</si>
  <si>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</si>
  <si>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</si>
  <si>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</si>
  <si>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</si>
  <si>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</si>
  <si>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</si>
  <si>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</si>
  <si>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</si>
  <si>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</si>
  <si>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</si>
  <si>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</si>
  <si>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</si>
  <si>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</si>
  <si>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</si>
  <si>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</si>
  <si>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</si>
  <si>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</si>
  <si>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</si>
  <si>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</si>
  <si>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</si>
  <si>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</si>
  <si>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</si>
  <si>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</si>
  <si>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</si>
  <si>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</si>
  <si>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</si>
  <si>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</si>
  <si>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</si>
  <si>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</si>
  <si>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</si>
  <si>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</si>
  <si>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</si>
  <si>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</si>
  <si>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</si>
  <si>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</si>
  <si>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</si>
  <si>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</si>
  <si>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</si>
  <si>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</si>
  <si>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</si>
  <si>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</si>
  <si>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</si>
  <si>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</si>
  <si>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</si>
  <si>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</si>
  <si>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</si>
  <si>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</si>
  <si>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</si>
  <si>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</si>
  <si>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</si>
  <si>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</si>
  <si>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</si>
  <si>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</si>
  <si>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</si>
  <si>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</si>
  <si>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</si>
  <si>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</si>
  <si>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</si>
  <si>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</si>
  <si>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</si>
  <si>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</si>
  <si>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</si>
  <si>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</si>
  <si>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</si>
  <si>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</si>
  <si>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</si>
  <si>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</si>
  <si>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</si>
  <si>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</si>
  <si>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</si>
  <si>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</si>
  <si>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</si>
  <si>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</si>
  <si>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</si>
  <si>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</si>
  <si>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</si>
  <si>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</si>
  <si>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</si>
  <si>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</si>
  <si>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</si>
  <si>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</si>
  <si>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</si>
  <si>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</si>
  <si>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</si>
  <si>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</si>
  <si>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</si>
  <si>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</si>
  <si>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</si>
  <si>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</si>
  <si>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</si>
  <si>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</si>
  <si>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</si>
  <si>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</si>
  <si>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</si>
  <si>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</si>
  <si>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</si>
  <si>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</si>
  <si>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</si>
  <si>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</si>
  <si>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</si>
  <si>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</si>
  <si>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</si>
  <si>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</si>
  <si>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</si>
  <si>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</si>
  <si>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</si>
  <si>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</si>
  <si>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</si>
  <si>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</si>
  <si>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</si>
  <si>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</si>
  <si>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</si>
  <si>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</si>
  <si>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</si>
  <si>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</si>
  <si>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</si>
  <si>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</si>
  <si>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</si>
  <si>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</si>
  <si>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</si>
  <si>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</si>
  <si>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</si>
  <si>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</si>
  <si>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</si>
  <si>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</si>
  <si>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</si>
  <si>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</si>
  <si>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</si>
  <si>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</si>
  <si>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</si>
  <si>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</si>
  <si>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</si>
  <si>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</si>
  <si>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</si>
  <si>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</si>
  <si>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</si>
  <si>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</si>
  <si>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</si>
  <si>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</si>
  <si>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</si>
  <si>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</si>
  <si>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</si>
  <si>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</si>
  <si>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</si>
  <si>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</si>
  <si>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</si>
  <si>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</si>
  <si>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</si>
  <si>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</si>
  <si>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</si>
  <si>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</si>
  <si>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</si>
  <si>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</si>
  <si>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</si>
  <si>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</si>
  <si>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</si>
  <si>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</si>
  <si>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</si>
  <si>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</si>
  <si>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</si>
  <si>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</si>
  <si>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</si>
  <si>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</si>
  <si>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</si>
  <si>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</si>
  <si>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</si>
  <si>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</si>
  <si>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</si>
  <si>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</si>
  <si>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</si>
  <si>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</si>
  <si>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</si>
  <si>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</si>
  <si>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</si>
  <si>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</si>
  <si>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</si>
  <si>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</si>
  <si>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</si>
  <si>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</si>
  <si>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</si>
  <si>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</si>
  <si>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</si>
  <si>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</si>
  <si>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</si>
  <si>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</si>
  <si>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</si>
  <si>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</si>
  <si>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</si>
  <si>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</si>
  <si>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</si>
  <si>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</si>
  <si>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</si>
  <si>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</si>
  <si>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</si>
  <si>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</si>
  <si>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</si>
  <si>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</si>
  <si>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</si>
  <si>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</si>
  <si>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</si>
  <si>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</si>
  <si>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</si>
  <si>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</si>
  <si>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</si>
  <si>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</si>
  <si>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</si>
  <si>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</si>
  <si>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</si>
  <si>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</si>
  <si>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</si>
  <si>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</si>
  <si>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</si>
  <si>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</si>
  <si>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</si>
  <si>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</si>
  <si>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</si>
  <si>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</si>
  <si>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</si>
  <si>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</si>
  <si>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</si>
  <si>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</si>
  <si>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</si>
  <si>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</si>
  <si>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</si>
  <si>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</si>
  <si>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</si>
  <si>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</si>
  <si>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</si>
  <si>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</si>
  <si>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</si>
  <si>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</si>
  <si>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</si>
  <si>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</si>
  <si>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</si>
  <si>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</si>
  <si>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</si>
  <si>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</si>
  <si>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</si>
  <si>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</si>
  <si>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</si>
  <si>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</si>
  <si>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</si>
  <si>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</si>
  <si>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</si>
  <si>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</si>
  <si>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</si>
  <si>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</si>
  <si>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</si>
  <si>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</si>
  <si>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</si>
  <si>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</si>
  <si>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</si>
  <si>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</si>
  <si>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</si>
  <si>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</si>
  <si>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</si>
  <si>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</si>
  <si>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</si>
  <si>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</si>
  <si>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</si>
  <si>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</si>
  <si>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</si>
  <si>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</si>
  <si>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</si>
  <si>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</si>
  <si>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</si>
  <si>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</si>
  <si>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</si>
  <si>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</si>
  <si>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</si>
  <si>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</si>
  <si>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</si>
  <si>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</si>
  <si>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</si>
  <si>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</si>
  <si>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</si>
  <si>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</si>
  <si>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</si>
  <si>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</si>
  <si>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</si>
  <si>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</si>
  <si>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</si>
  <si>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</si>
  <si>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</si>
  <si>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</si>
  <si>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</si>
  <si>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</si>
  <si>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</si>
  <si>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</si>
  <si>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</si>
  <si>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</si>
  <si>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</si>
  <si>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</si>
  <si>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</si>
  <si>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</si>
  <si>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</si>
  <si>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</si>
  <si>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</si>
  <si>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</si>
  <si>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</si>
  <si>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</si>
  <si>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</si>
  <si>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</si>
  <si>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</si>
  <si>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</si>
  <si>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</si>
  <si>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</si>
  <si>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</si>
  <si>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</si>
  <si>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</si>
  <si>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</si>
  <si>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</si>
  <si>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</si>
  <si>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</si>
  <si>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</si>
  <si>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</si>
  <si>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</si>
  <si>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</si>
  <si>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</si>
  <si>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</si>
  <si>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</si>
  <si>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</si>
  <si>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</si>
  <si>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</si>
  <si>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</si>
  <si>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</si>
  <si>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</si>
  <si>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</si>
  <si>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</si>
  <si>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</si>
  <si>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</si>
  <si>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</si>
  <si>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</si>
  <si>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</si>
  <si>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</si>
  <si>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</si>
  <si>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</si>
  <si>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</si>
  <si>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</si>
  <si>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</si>
  <si>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</si>
  <si>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</si>
  <si>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</si>
  <si>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</si>
  <si>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</si>
  <si>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</si>
  <si>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</si>
  <si>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</si>
  <si>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</si>
  <si>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</si>
  <si>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</si>
  <si>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</si>
  <si>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</si>
  <si>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</si>
  <si>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</si>
  <si>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</si>
  <si>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</si>
  <si>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</si>
  <si>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</si>
  <si>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</si>
  <si>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</si>
  <si>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</si>
  <si>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</si>
  <si>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</si>
  <si>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</si>
  <si>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</si>
  <si>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</si>
  <si>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</si>
  <si>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</si>
  <si>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</si>
  <si>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</si>
  <si>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</si>
  <si>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</si>
  <si>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</si>
  <si>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</si>
  <si>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</si>
  <si>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</si>
  <si>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</si>
  <si>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</si>
  <si>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</si>
  <si>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</si>
  <si>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</si>
  <si>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</si>
  <si>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</si>
  <si>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</si>
  <si>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</si>
  <si>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</si>
  <si>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</si>
  <si>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</si>
  <si>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</si>
  <si>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</si>
  <si>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</si>
  <si>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</si>
  <si>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</si>
  <si>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</si>
  <si>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</si>
  <si>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</si>
  <si>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</si>
  <si>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</si>
  <si>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</si>
  <si>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</si>
  <si>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</si>
  <si>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</si>
  <si>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</si>
  <si>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</si>
  <si>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</si>
  <si>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</si>
  <si>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</si>
  <si>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</si>
  <si>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</si>
  <si>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</si>
  <si>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</si>
  <si>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</si>
  <si>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</si>
  <si>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</si>
  <si>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</si>
  <si>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</si>
  <si>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</si>
  <si>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</si>
  <si>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</si>
  <si>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</si>
  <si>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</si>
  <si>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</si>
  <si>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</si>
  <si>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</si>
  <si>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</si>
  <si>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</si>
  <si>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</si>
  <si>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</si>
  <si>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</si>
  <si>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</si>
  <si>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</si>
  <si>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</si>
  <si>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</si>
  <si>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</si>
  <si>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</si>
  <si>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</si>
  <si>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</si>
  <si>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</si>
  <si>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</si>
  <si>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</si>
  <si>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</si>
  <si>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</si>
  <si>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</si>
  <si>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</si>
  <si>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</si>
  <si>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</si>
  <si>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</si>
  <si>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</si>
  <si>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</si>
  <si>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</si>
  <si>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</si>
  <si>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</si>
  <si>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</si>
  <si>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</si>
  <si>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</si>
  <si>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</si>
  <si>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</si>
  <si>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</si>
  <si>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</si>
  <si>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</si>
  <si>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</si>
  <si>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</si>
  <si>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</si>
  <si>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</si>
  <si>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</si>
  <si>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</si>
  <si>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</si>
  <si>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</si>
  <si>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</si>
  <si>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</si>
  <si>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</si>
  <si>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</si>
  <si>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</si>
  <si>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</si>
  <si>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</si>
  <si>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</si>
  <si>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</si>
  <si>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</si>
  <si>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</si>
  <si>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</si>
  <si>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</si>
  <si>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</si>
  <si>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</si>
  <si>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</si>
  <si>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</si>
  <si>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</si>
  <si>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</si>
  <si>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</si>
  <si>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</si>
  <si>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</si>
  <si>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</si>
  <si>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</si>
  <si>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</si>
  <si>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</si>
  <si>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</si>
  <si>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</si>
  <si>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</si>
  <si>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</si>
  <si>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</si>
  <si>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</si>
  <si>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</si>
  <si>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</si>
  <si>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</si>
  <si>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</si>
  <si>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</si>
  <si>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</si>
  <si>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</si>
  <si>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</si>
  <si>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</si>
  <si>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</si>
  <si>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</si>
  <si>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</si>
  <si>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</si>
  <si>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</si>
  <si>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</si>
  <si>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</si>
  <si>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</si>
  <si>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</si>
  <si>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</si>
  <si>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</si>
  <si>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</si>
  <si>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</si>
  <si>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</si>
  <si>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</si>
  <si>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</si>
  <si>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</si>
  <si>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</si>
  <si>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</si>
  <si>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</si>
  <si>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</si>
  <si>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</si>
  <si>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</si>
  <si>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</si>
  <si>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</si>
  <si>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</si>
  <si>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</si>
  <si>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</si>
  <si>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</si>
  <si>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</si>
  <si>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</si>
  <si>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</si>
  <si>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</si>
  <si>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</si>
  <si>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</si>
  <si>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</si>
  <si>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</si>
  <si>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</si>
  <si>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</si>
  <si>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</si>
  <si>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</si>
  <si>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</si>
  <si>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</si>
  <si>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</si>
  <si>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</si>
  <si>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</si>
  <si>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</si>
  <si>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</si>
  <si>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</si>
  <si>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</si>
  <si>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</si>
  <si>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</si>
  <si>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</si>
  <si>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</si>
  <si>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</si>
  <si>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</si>
  <si>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</si>
  <si>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</si>
  <si>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</si>
  <si>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</si>
  <si>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</si>
  <si>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</si>
  <si>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</si>
  <si>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</si>
  <si>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</si>
  <si>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</si>
  <si>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</si>
  <si>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</si>
  <si>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</si>
  <si>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</si>
  <si>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</si>
  <si>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</si>
  <si>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</si>
  <si>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</si>
  <si>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</si>
  <si>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</si>
  <si>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</si>
  <si>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</si>
  <si>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</si>
  <si>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</si>
  <si>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</si>
  <si>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</si>
  <si>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</si>
  <si>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</si>
  <si>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</si>
  <si>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</si>
  <si>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</si>
  <si>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</si>
  <si>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</si>
  <si>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</si>
  <si>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</si>
  <si>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</si>
  <si>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</si>
  <si>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</si>
  <si>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</si>
  <si>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</si>
  <si>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</si>
  <si>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</si>
  <si>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</si>
  <si>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</si>
  <si>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</si>
  <si>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</si>
  <si>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</si>
  <si>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</si>
  <si>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</si>
  <si>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</si>
  <si>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</si>
  <si>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</si>
  <si>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</si>
  <si>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</si>
  <si>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</si>
  <si>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</si>
  <si>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</si>
  <si>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</si>
  <si>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</si>
  <si>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</si>
  <si>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</si>
  <si>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</si>
  <si>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</si>
  <si>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</si>
  <si>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</si>
  <si>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</si>
  <si>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</si>
  <si>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</si>
  <si>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</si>
  <si>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</si>
  <si>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</si>
  <si>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</si>
  <si>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</si>
  <si>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</si>
  <si>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</si>
  <si>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</si>
  <si>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</si>
  <si>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</si>
  <si>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</si>
  <si>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</si>
  <si>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</si>
  <si>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</si>
  <si>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</si>
  <si>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</si>
  <si>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</si>
  <si>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</si>
  <si>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</si>
  <si>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</si>
  <si>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</si>
  <si>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</si>
  <si>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</si>
  <si>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</si>
  <si>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</si>
  <si>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</si>
  <si>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</si>
  <si>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</si>
  <si>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</si>
  <si>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</si>
  <si>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</si>
  <si>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</si>
  <si>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</si>
  <si>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</si>
  <si>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</si>
  <si>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</si>
  <si>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</si>
  <si>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</si>
  <si>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</si>
  <si>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</si>
  <si>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</si>
  <si>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</si>
  <si>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</si>
  <si>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</si>
  <si>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</si>
  <si>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</si>
  <si>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</si>
  <si>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</si>
  <si>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</si>
  <si>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</si>
  <si>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</si>
  <si>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</si>
  <si>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</si>
  <si>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</si>
  <si>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</si>
  <si>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</si>
  <si>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</si>
  <si>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</si>
  <si>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</si>
  <si>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</si>
  <si>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</si>
  <si>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</si>
  <si>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</si>
  <si>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</si>
  <si>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</si>
  <si>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</si>
  <si>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</si>
  <si>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</si>
  <si>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</si>
  <si>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</si>
  <si>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</si>
  <si>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</si>
  <si>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</si>
  <si>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</si>
  <si>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</si>
  <si>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</si>
  <si>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</si>
  <si>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</si>
  <si>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</si>
  <si>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</si>
  <si>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</si>
  <si>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</si>
  <si>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</si>
  <si>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</si>
  <si>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</si>
  <si>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</si>
  <si>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</si>
  <si>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</si>
  <si>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</si>
  <si>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</si>
  <si>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</si>
  <si>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</si>
  <si>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</si>
  <si>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</si>
  <si>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</si>
  <si>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</si>
  <si>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</si>
  <si>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</si>
  <si>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</si>
  <si>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</si>
  <si>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</si>
  <si>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</si>
  <si>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</si>
  <si>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</si>
  <si>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</si>
  <si>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</si>
  <si>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</si>
  <si>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</si>
  <si>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</si>
  <si>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</si>
  <si>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</si>
  <si>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</si>
  <si>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</si>
  <si>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</si>
  <si>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</si>
  <si>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</si>
  <si>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</si>
  <si>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</si>
  <si>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</si>
  <si>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</si>
  <si>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</si>
  <si>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</si>
  <si>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</si>
  <si>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</si>
  <si>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</si>
  <si>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</si>
  <si>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</si>
  <si>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</si>
  <si>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</si>
  <si>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</si>
  <si>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</si>
  <si>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</si>
  <si>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</si>
  <si>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</si>
  <si>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</si>
  <si>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</si>
  <si>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</si>
  <si>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</si>
  <si>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</si>
  <si>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</si>
  <si>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</si>
  <si>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</si>
  <si>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</si>
  <si>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</si>
  <si>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</si>
  <si>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</si>
  <si>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</si>
  <si>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</si>
  <si>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</si>
  <si>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</si>
  <si>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</si>
  <si>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</si>
  <si>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</si>
  <si>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</si>
  <si>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</si>
  <si>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</si>
  <si>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</si>
  <si>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</si>
  <si>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</si>
  <si>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</si>
  <si>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</si>
  <si>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</si>
  <si>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</si>
  <si>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</si>
  <si>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</si>
  <si>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</si>
  <si>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</si>
  <si>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</si>
  <si>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</si>
  <si>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</si>
  <si>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</si>
  <si>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</si>
  <si>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</si>
  <si>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</si>
  <si>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</si>
  <si>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</si>
  <si>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</si>
  <si>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</si>
  <si>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</si>
  <si>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</si>
  <si>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</si>
  <si>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</si>
  <si>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</si>
  <si>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</si>
  <si>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</si>
  <si>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</si>
  <si>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</si>
  <si>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</si>
  <si>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</si>
  <si>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</si>
  <si>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</si>
  <si>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</si>
  <si>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</si>
  <si>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</si>
  <si>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</si>
  <si>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</si>
  <si>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</si>
  <si>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</si>
  <si>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</si>
  <si>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</si>
  <si>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</si>
  <si>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</si>
  <si>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</si>
  <si>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</si>
  <si>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</si>
  <si>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</si>
  <si>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</si>
  <si>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</si>
  <si>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</si>
  <si>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</si>
  <si>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</si>
  <si>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</si>
  <si>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</si>
  <si>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</si>
  <si>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</si>
  <si>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</si>
  <si>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</si>
  <si>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</si>
  <si>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</si>
  <si>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</si>
  <si>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</si>
  <si>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</si>
  <si>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</si>
  <si>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</si>
  <si>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</si>
  <si>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</si>
  <si>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</si>
  <si>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</si>
  <si>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</si>
  <si>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</si>
  <si>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</si>
  <si>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</si>
  <si>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</si>
  <si>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</si>
  <si>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</si>
  <si>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</si>
  <si>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</si>
  <si>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</si>
  <si>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</si>
  <si>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</si>
  <si>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</si>
  <si>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</si>
  <si>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</si>
  <si>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</si>
  <si>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</si>
  <si>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</si>
  <si>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</si>
  <si>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</si>
  <si>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</si>
  <si>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</si>
  <si>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</si>
  <si>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</si>
  <si>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</si>
  <si>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</si>
  <si>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</si>
  <si>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</si>
  <si>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</si>
  <si>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</si>
  <si>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</si>
  <si>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</si>
  <si>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</si>
  <si>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</si>
  <si>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</si>
  <si>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</si>
  <si>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</si>
  <si>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</si>
  <si>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</si>
  <si>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</si>
  <si>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</si>
  <si>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</si>
  <si>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</si>
  <si>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</si>
  <si>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</si>
  <si>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</si>
  <si>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</si>
  <si>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</si>
  <si>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</si>
  <si>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</si>
  <si>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</si>
  <si>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</si>
  <si>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</si>
  <si>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</si>
  <si>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</si>
  <si>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</si>
  <si>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</si>
  <si>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</si>
  <si>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</si>
  <si>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</si>
  <si>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</si>
  <si>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</si>
  <si>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</si>
  <si>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</si>
  <si>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</si>
  <si>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</si>
  <si>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</si>
  <si>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</si>
  <si>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</si>
  <si>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</si>
  <si>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</si>
  <si>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</si>
  <si>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</si>
  <si>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</si>
  <si>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</si>
  <si>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</si>
  <si>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</si>
  <si>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</si>
  <si>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</si>
  <si>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</si>
  <si>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</si>
  <si>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</si>
  <si>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</si>
  <si>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</si>
  <si>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</si>
  <si>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</si>
  <si>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</si>
  <si>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</si>
  <si>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</si>
  <si>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</si>
  <si>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</si>
  <si>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</si>
  <si>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</si>
  <si>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</si>
  <si>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</si>
  <si>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</si>
  <si>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</si>
  <si>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</si>
  <si>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</si>
  <si>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</si>
  <si>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</si>
  <si>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</si>
  <si>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</si>
  <si>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</si>
  <si>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</si>
  <si>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</si>
  <si>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</si>
  <si>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</si>
  <si>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</si>
  <si>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</si>
  <si>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</si>
  <si>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</si>
  <si>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</si>
  <si>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</si>
  <si>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</si>
  <si>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</si>
  <si>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</si>
  <si>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</si>
  <si>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</si>
  <si>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</si>
  <si>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</si>
  <si>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</si>
  <si>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</si>
  <si>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</si>
  <si>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</si>
  <si>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</si>
  <si>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</si>
  <si>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</si>
  <si>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</si>
  <si>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</si>
  <si>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</si>
  <si>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</si>
  <si>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</si>
  <si>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</si>
  <si>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</si>
  <si>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</si>
  <si>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</si>
  <si>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</si>
  <si>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</si>
  <si>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</si>
  <si>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</si>
  <si>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</si>
  <si>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</si>
  <si>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</si>
  <si>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</si>
  <si>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</si>
  <si>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</si>
  <si>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</si>
  <si>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</si>
  <si>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</si>
  <si>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</si>
  <si>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</si>
  <si>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</si>
  <si>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</si>
  <si>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</si>
  <si>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</si>
  <si>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</si>
  <si>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</si>
  <si>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</si>
  <si>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</si>
  <si>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</si>
  <si>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</si>
  <si>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</si>
  <si>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</si>
  <si>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</si>
  <si>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</si>
  <si>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</si>
  <si>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</si>
  <si>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</si>
  <si>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</si>
  <si>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</si>
  <si>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</si>
  <si>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</si>
  <si>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</si>
  <si>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</si>
  <si>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</si>
  <si>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</si>
  <si>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</si>
  <si>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</si>
  <si>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</si>
  <si>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</si>
  <si>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</si>
  <si>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</si>
  <si>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</si>
  <si>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</si>
  <si>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</si>
  <si>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</si>
  <si>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</si>
  <si>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</si>
  <si>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</si>
  <si>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</si>
  <si>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</si>
  <si>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</si>
  <si>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</si>
  <si>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</si>
  <si>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</si>
  <si>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</si>
  <si>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</si>
  <si>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</si>
  <si>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</si>
  <si>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</si>
  <si>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</si>
  <si>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</si>
  <si>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</si>
  <si>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</si>
  <si>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</si>
  <si>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</si>
  <si>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</si>
  <si>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</si>
  <si>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</si>
  <si>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</si>
  <si>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</si>
  <si>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</si>
  <si>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</si>
  <si>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</si>
  <si>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</si>
  <si>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</si>
  <si>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</si>
  <si>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</si>
  <si>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</si>
  <si>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</si>
  <si>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</si>
  <si>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</si>
  <si>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</si>
  <si>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</si>
  <si>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</si>
  <si>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</si>
  <si>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</si>
  <si>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</si>
  <si>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</si>
  <si>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</si>
  <si>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</si>
  <si>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</si>
  <si>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</si>
  <si>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</si>
  <si>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</si>
  <si>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</si>
  <si>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</si>
  <si>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</si>
  <si>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</si>
  <si>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</si>
  <si>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</si>
  <si>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</si>
  <si>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</si>
  <si>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</si>
  <si>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</si>
  <si>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</si>
  <si>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</si>
  <si>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</si>
  <si>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</si>
  <si>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</si>
  <si>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</si>
  <si>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</si>
  <si>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</si>
  <si>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</si>
  <si>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</si>
  <si>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</si>
  <si>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</si>
  <si>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</si>
  <si>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</si>
  <si>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</si>
  <si>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</si>
  <si>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</si>
  <si>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</si>
  <si>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</si>
  <si>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</si>
  <si>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</si>
  <si>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</si>
  <si>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</si>
  <si>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</si>
  <si>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</si>
  <si>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</si>
  <si>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</si>
  <si>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</si>
  <si>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</si>
  <si>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</si>
  <si>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</si>
  <si>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</si>
  <si>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</si>
  <si>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</si>
  <si>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</si>
  <si>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</si>
  <si>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</si>
  <si>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</si>
  <si>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</si>
  <si>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</si>
  <si>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</si>
  <si>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</si>
  <si>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</si>
  <si>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</si>
  <si>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</si>
  <si>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</si>
  <si>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</si>
  <si>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</si>
  <si>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</si>
  <si>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</si>
  <si>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</si>
  <si>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</si>
  <si>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</si>
  <si>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</si>
  <si>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</si>
  <si>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</si>
  <si>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</si>
  <si>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</si>
  <si>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</si>
  <si>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</si>
  <si>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</si>
  <si>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</si>
  <si>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</si>
  <si>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</si>
  <si>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</si>
  <si>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</si>
  <si>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</si>
  <si>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</si>
  <si>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</si>
  <si>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</si>
  <si>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</si>
  <si>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</si>
  <si>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</si>
  <si>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</si>
  <si>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</si>
  <si>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</si>
  <si>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</si>
  <si>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</si>
  <si>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</si>
  <si>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</si>
  <si>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</si>
  <si>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</si>
  <si>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</si>
  <si>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</si>
  <si>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</si>
  <si>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</si>
  <si>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</si>
  <si>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</si>
  <si>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</si>
  <si>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</si>
  <si>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</si>
  <si>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</si>
  <si>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</si>
  <si>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</si>
  <si>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</si>
  <si>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</si>
  <si>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</si>
  <si>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</si>
  <si>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</si>
  <si>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</si>
  <si>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</si>
  <si>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</si>
  <si>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</si>
  <si>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</si>
  <si>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</si>
  <si>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</si>
  <si>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</si>
  <si>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</si>
  <si>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</si>
  <si>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</si>
  <si>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</si>
  <si>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</si>
  <si>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</si>
  <si>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</si>
  <si>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</si>
  <si>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</si>
  <si>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</si>
  <si>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</si>
  <si>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</si>
  <si>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</si>
  <si>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</si>
  <si>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</si>
  <si>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</si>
  <si>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</si>
  <si>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</si>
  <si>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</si>
  <si>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</si>
  <si>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</si>
  <si>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</si>
  <si>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</si>
  <si>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</si>
  <si>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</si>
  <si>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</si>
  <si>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</si>
  <si>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</si>
  <si>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</si>
  <si>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</si>
  <si>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</si>
  <si>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</si>
  <si>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</si>
  <si>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</si>
  <si>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</si>
  <si>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</si>
  <si>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</si>
  <si>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</si>
  <si>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</si>
  <si>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</si>
  <si>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</si>
  <si>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</si>
  <si>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</si>
  <si>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</si>
  <si>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</si>
  <si>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</si>
  <si>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</si>
  <si>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</si>
  <si>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</si>
  <si>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</si>
  <si>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</si>
  <si>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</si>
  <si>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</si>
  <si>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</si>
  <si>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</si>
  <si>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</si>
  <si>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</si>
  <si>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</si>
  <si>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</si>
  <si>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</si>
  <si>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</si>
  <si>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</si>
  <si>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</si>
  <si>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</si>
  <si>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</si>
  <si>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</si>
  <si>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</si>
  <si>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</si>
  <si>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</si>
  <si>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</si>
  <si>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</si>
  <si>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</si>
  <si>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</si>
  <si>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</si>
  <si>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</si>
  <si>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</si>
  <si>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</si>
  <si>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</si>
  <si>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</si>
  <si>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</si>
  <si>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</si>
  <si>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</si>
  <si>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</si>
  <si>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</si>
  <si>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</si>
  <si>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</si>
  <si>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</si>
  <si>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</si>
  <si>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</si>
  <si>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</si>
  <si>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</si>
  <si>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</si>
  <si>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</si>
  <si>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</si>
  <si>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</si>
  <si>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</si>
  <si>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</si>
  <si>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</si>
  <si>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</si>
  <si>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</si>
  <si>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</si>
  <si>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</si>
  <si>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</si>
  <si>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</si>
  <si>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</si>
  <si>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</si>
  <si>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</si>
  <si>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</si>
  <si>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</si>
  <si>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</si>
  <si>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</si>
  <si>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</si>
  <si>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</si>
  <si>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</si>
  <si>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</si>
  <si>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</si>
  <si>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</si>
  <si>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</si>
  <si>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</si>
  <si>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</si>
  <si>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</si>
  <si>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</si>
  <si>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</si>
  <si>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</si>
  <si>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</si>
  <si>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</si>
  <si>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</si>
  <si>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</si>
  <si>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</si>
  <si>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</si>
  <si>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</si>
  <si>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</si>
  <si>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</si>
  <si>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</si>
  <si>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</si>
  <si>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</si>
  <si>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</si>
  <si>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</si>
  <si>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</si>
  <si>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</si>
  <si>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</si>
  <si>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</si>
  <si>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</si>
  <si>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</si>
  <si>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</si>
  <si>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</si>
  <si>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</si>
  <si>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</si>
  <si>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</si>
  <si>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</si>
  <si>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</si>
  <si>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</si>
  <si>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</si>
  <si>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</si>
  <si>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</si>
  <si>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</si>
  <si>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</si>
  <si>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</si>
  <si>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</si>
  <si>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</si>
  <si>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</si>
  <si>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</si>
  <si>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</si>
  <si>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</si>
  <si>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</si>
  <si>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</si>
  <si>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</si>
  <si>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</si>
  <si>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</si>
  <si>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</si>
  <si>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</si>
  <si>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</si>
  <si>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</si>
  <si>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</si>
  <si>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</si>
  <si>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</si>
  <si>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</si>
  <si>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</si>
  <si>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</si>
  <si>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</si>
  <si>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</si>
  <si>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</si>
  <si>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</si>
  <si>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</si>
  <si>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</si>
  <si>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</si>
  <si>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</si>
  <si>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</si>
  <si>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</si>
  <si>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</si>
  <si>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</si>
  <si>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</si>
  <si>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</si>
  <si>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</si>
  <si>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</si>
  <si>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</si>
  <si>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</si>
  <si>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</si>
  <si>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</si>
  <si>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</si>
  <si>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</si>
  <si>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</si>
  <si>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</si>
  <si>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</si>
  <si>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</si>
  <si>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</si>
  <si>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</si>
  <si>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</si>
  <si>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</si>
  <si>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</si>
  <si>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</si>
  <si>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</si>
  <si>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</si>
  <si>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</si>
  <si>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</si>
  <si>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</si>
  <si>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</si>
  <si>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</si>
  <si>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</si>
  <si>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</si>
  <si>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</si>
  <si>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</si>
  <si>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</si>
  <si>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</si>
  <si>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</si>
  <si>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</si>
  <si>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</si>
  <si>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</si>
  <si>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</si>
  <si>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</si>
  <si>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</si>
  <si>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</si>
  <si>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</si>
  <si>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</si>
  <si>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</si>
  <si>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</si>
  <si>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</si>
  <si>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</si>
  <si>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</si>
  <si>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</si>
  <si>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</si>
  <si>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</si>
  <si>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</si>
  <si>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</si>
  <si>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</si>
  <si>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</si>
  <si>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</si>
  <si>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</si>
  <si>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</si>
  <si>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</si>
  <si>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</si>
  <si>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</si>
  <si>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</si>
  <si>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</si>
  <si>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</si>
  <si>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</si>
  <si>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</si>
  <si>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</si>
  <si>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</si>
  <si>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</si>
  <si>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</si>
  <si>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</si>
  <si>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</si>
  <si>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</si>
  <si>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</si>
  <si>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</si>
  <si>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</si>
  <si>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</si>
  <si>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</si>
  <si>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</si>
  <si>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</si>
  <si>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</si>
  <si>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</si>
  <si>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</si>
  <si>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</si>
  <si>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</si>
  <si>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</si>
  <si>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</si>
  <si>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</si>
  <si>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</si>
  <si>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</si>
  <si>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</si>
  <si>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</si>
  <si>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</si>
  <si>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</si>
  <si>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</si>
  <si>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</si>
  <si>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</si>
  <si>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</si>
  <si>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</si>
  <si>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</si>
  <si>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</si>
  <si>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</si>
  <si>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</si>
  <si>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</si>
  <si>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</si>
  <si>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</si>
  <si>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</si>
  <si>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</si>
  <si>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</si>
  <si>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</si>
  <si>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</si>
  <si>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</si>
  <si>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</si>
  <si>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</si>
  <si>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</si>
  <si>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</si>
  <si>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</si>
  <si>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</si>
  <si>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</si>
  <si>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</si>
  <si>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</si>
  <si>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</si>
  <si>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</si>
  <si>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</si>
  <si>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</si>
  <si>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</si>
  <si>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</si>
  <si>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</si>
  <si>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</si>
  <si>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</si>
  <si>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</si>
  <si>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</si>
  <si>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</si>
  <si>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</si>
  <si>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</si>
  <si>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</si>
  <si>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</si>
  <si>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</si>
  <si>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</si>
  <si>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</si>
  <si>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</si>
  <si>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</si>
  <si>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</si>
  <si>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</si>
  <si>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</si>
  <si>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</si>
  <si>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</si>
  <si>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</si>
  <si>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</si>
  <si>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</si>
  <si>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</si>
  <si>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</si>
  <si>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</si>
  <si>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</si>
  <si>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</si>
  <si>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</si>
  <si>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</si>
  <si>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</si>
  <si>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</si>
  <si>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</si>
  <si>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</si>
  <si>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</si>
  <si>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</si>
  <si>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</si>
  <si>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</si>
  <si>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</si>
  <si>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</si>
  <si>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</si>
  <si>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</si>
  <si>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</si>
  <si>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</si>
  <si>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</si>
  <si>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</si>
  <si>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</si>
  <si>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</si>
  <si>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</si>
  <si>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</si>
  <si>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</si>
  <si>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</si>
  <si>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</si>
  <si>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</si>
  <si>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</si>
  <si>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</si>
  <si>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</si>
  <si>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</si>
  <si>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</si>
  <si>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</si>
  <si>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</si>
  <si>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</si>
  <si>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</si>
  <si>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</si>
  <si>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</si>
  <si>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</si>
  <si>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</si>
  <si>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</si>
  <si>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</si>
  <si>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</si>
  <si>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</si>
  <si>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</si>
  <si>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</si>
  <si>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</si>
  <si>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</si>
  <si>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</si>
  <si>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</si>
  <si>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</si>
  <si>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</si>
  <si>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</si>
  <si>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</si>
  <si>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</si>
  <si>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</si>
  <si>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</si>
  <si>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</si>
  <si>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</si>
  <si>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</si>
  <si>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</si>
  <si>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</si>
  <si>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</si>
  <si>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</si>
  <si>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</si>
  <si>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</si>
  <si>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</si>
  <si>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</si>
  <si>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</si>
  <si>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</si>
  <si>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</si>
  <si>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</si>
  <si>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</si>
  <si>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</si>
  <si>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</si>
  <si>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</si>
  <si>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</si>
  <si>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</si>
  <si>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</si>
  <si>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</si>
  <si>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</si>
  <si>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</si>
  <si>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</si>
  <si>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</si>
  <si>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</si>
  <si>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</si>
  <si>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</si>
  <si>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</si>
  <si>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</si>
  <si>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</si>
  <si>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</si>
  <si>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</si>
  <si>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</si>
  <si>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</si>
  <si>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</si>
  <si>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</si>
  <si>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</si>
  <si>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</si>
  <si>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</si>
  <si>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</si>
  <si>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</si>
  <si>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</si>
  <si>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</si>
  <si>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</si>
  <si>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</si>
  <si>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</si>
  <si>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</si>
  <si>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</si>
  <si>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</si>
  <si>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</si>
  <si>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</si>
  <si>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</si>
  <si>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</si>
  <si>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</si>
  <si>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</si>
  <si>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</si>
  <si>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</si>
  <si>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</si>
  <si>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</si>
  <si>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</si>
  <si>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</si>
  <si>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</si>
  <si>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</si>
  <si>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</si>
  <si>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</si>
  <si>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</si>
  <si>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</si>
  <si>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</si>
  <si>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</si>
  <si>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</si>
  <si>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</si>
  <si>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</si>
  <si>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</si>
  <si>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</si>
  <si>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</si>
  <si>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</si>
  <si>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</si>
  <si>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</si>
  <si>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</si>
  <si>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</si>
  <si>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</si>
  <si>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</si>
  <si>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</si>
  <si>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</si>
  <si>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</si>
  <si>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</si>
  <si>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</si>
  <si>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</si>
  <si>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</si>
  <si>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</si>
  <si>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</si>
  <si>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</si>
  <si>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</si>
  <si>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</si>
  <si>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</si>
  <si>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</si>
  <si>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</si>
  <si>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</si>
  <si>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</si>
  <si>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</si>
  <si>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</si>
  <si>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</si>
  <si>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</si>
  <si>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</si>
  <si>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</si>
  <si>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</si>
  <si>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</si>
  <si>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</si>
  <si>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</si>
  <si>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</si>
  <si>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</si>
  <si>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</si>
  <si>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</si>
  <si>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</si>
  <si>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</si>
  <si>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</si>
  <si>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</si>
  <si>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</si>
  <si>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</si>
  <si>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</si>
  <si>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</si>
  <si>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</si>
  <si>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</si>
  <si>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</si>
  <si>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</si>
  <si>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</si>
  <si>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</si>
  <si>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</si>
  <si>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</si>
  <si>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</si>
  <si>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</si>
  <si>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</si>
  <si>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</si>
  <si>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</si>
  <si>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</si>
  <si>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</si>
  <si>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</si>
  <si>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</si>
  <si>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</si>
  <si>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</si>
  <si>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</si>
  <si>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</si>
  <si>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</si>
  <si>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</si>
  <si>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</si>
  <si>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</si>
  <si>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</si>
  <si>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</si>
  <si>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</si>
  <si>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</si>
  <si>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</si>
  <si>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</si>
  <si>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</si>
  <si>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</si>
  <si>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</si>
  <si>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</si>
  <si>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</si>
  <si>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</si>
  <si>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</si>
  <si>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</si>
  <si>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</si>
  <si>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</si>
  <si>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</si>
  <si>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</si>
  <si>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</si>
  <si>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</si>
  <si>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</si>
  <si>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</si>
  <si>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</si>
  <si>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</si>
  <si>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</si>
  <si>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</si>
  <si>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</si>
  <si>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</si>
  <si>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</si>
  <si>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</si>
  <si>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</si>
  <si>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</si>
  <si>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</si>
  <si>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</si>
  <si>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</si>
  <si>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</si>
  <si>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</si>
  <si>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</si>
  <si>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</si>
  <si>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</si>
  <si>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</si>
  <si>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</si>
  <si>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</si>
  <si>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</si>
  <si>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</si>
  <si>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</si>
  <si>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</si>
  <si>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</si>
  <si>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</si>
  <si>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</si>
  <si>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</si>
  <si>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</si>
  <si>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</si>
  <si>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</si>
  <si>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</si>
  <si>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</si>
  <si>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</si>
  <si>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</si>
  <si>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</si>
  <si>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</si>
  <si>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</si>
  <si>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</si>
  <si>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</si>
  <si>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</si>
  <si>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</si>
  <si>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</si>
  <si>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</si>
  <si>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</si>
  <si>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</si>
  <si>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</si>
  <si>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</si>
  <si>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</si>
  <si>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</si>
  <si>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</si>
  <si>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</si>
  <si>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</si>
  <si>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</si>
  <si>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</si>
  <si>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</si>
  <si>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</si>
  <si>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</si>
  <si>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</si>
  <si>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</si>
  <si>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</si>
  <si>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</si>
  <si>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</si>
  <si>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</si>
  <si>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</si>
  <si>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</si>
  <si>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</si>
  <si>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</si>
  <si>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</si>
  <si>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</si>
  <si>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</si>
  <si>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</si>
  <si>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</si>
  <si>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</si>
  <si>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</si>
  <si>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</si>
  <si>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</si>
  <si>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</si>
  <si>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</si>
  <si>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</si>
  <si>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</si>
  <si>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</si>
  <si>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</si>
  <si>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</si>
  <si>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</si>
  <si>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</si>
  <si>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</si>
  <si>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</si>
  <si>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</si>
  <si>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</si>
  <si>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</si>
  <si>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</si>
  <si>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</si>
  <si>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</si>
  <si>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</si>
  <si>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</si>
  <si>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</si>
  <si>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</si>
  <si>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</si>
  <si>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</si>
  <si>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</si>
  <si>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</si>
  <si>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</si>
  <si>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</si>
  <si>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</si>
  <si>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</si>
  <si>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</si>
  <si>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</si>
  <si>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</si>
  <si>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</si>
  <si>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</si>
  <si>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</si>
  <si>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</si>
  <si>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</si>
  <si>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</si>
  <si>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</si>
  <si>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</si>
  <si>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</si>
  <si>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</si>
  <si>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</si>
  <si>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</si>
  <si>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</si>
  <si>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</si>
  <si>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</si>
  <si>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</si>
  <si>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</si>
  <si>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</si>
  <si>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</si>
  <si>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</si>
  <si>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</si>
  <si>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</si>
  <si>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</si>
  <si>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</si>
  <si>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</si>
  <si>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</si>
  <si>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</si>
  <si>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</si>
  <si>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</si>
  <si>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</si>
  <si>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</si>
  <si>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</si>
  <si>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</si>
  <si>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</si>
  <si>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</si>
  <si>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</si>
  <si>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</si>
  <si>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</si>
  <si>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</si>
  <si>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</si>
  <si>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</si>
  <si>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</si>
  <si>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</si>
  <si>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</si>
  <si>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</si>
  <si>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</si>
  <si>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</si>
  <si>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</si>
  <si>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</si>
  <si>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</si>
  <si>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</si>
  <si>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</si>
  <si>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</si>
  <si>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</si>
  <si>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</si>
  <si>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</si>
  <si>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</si>
  <si>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</si>
  <si>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</si>
  <si>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</si>
  <si>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</si>
  <si>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</si>
  <si>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</si>
  <si>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</si>
  <si>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</si>
  <si>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</si>
  <si>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</si>
  <si>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</si>
  <si>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</si>
  <si>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</si>
  <si>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</si>
  <si>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</si>
  <si>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</si>
  <si>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</si>
  <si>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</si>
  <si>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</si>
  <si>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</si>
  <si>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</si>
  <si>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</si>
  <si>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</si>
  <si>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</si>
  <si>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</si>
  <si>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</si>
  <si>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</si>
  <si>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</si>
  <si>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</si>
  <si>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</si>
  <si>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</si>
  <si>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</si>
  <si>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</si>
  <si>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</si>
  <si>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</si>
  <si>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</si>
  <si>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</si>
  <si>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</si>
  <si>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</si>
  <si>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</si>
  <si>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</si>
  <si>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</si>
  <si>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</si>
  <si>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</si>
  <si>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</si>
  <si>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</si>
  <si>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</si>
  <si>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</si>
  <si>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</si>
  <si>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</si>
  <si>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</si>
  <si>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</si>
  <si>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</si>
  <si>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</si>
  <si>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</si>
  <si>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</si>
  <si>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</si>
  <si>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</si>
  <si>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</si>
  <si>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</si>
  <si>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</si>
  <si>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</si>
  <si>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</si>
  <si>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</si>
  <si>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</si>
  <si>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</si>
  <si>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</si>
  <si>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</si>
  <si>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</si>
  <si>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</si>
  <si>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</si>
  <si>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</si>
  <si>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</si>
  <si>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</si>
  <si>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</si>
  <si>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</si>
  <si>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</si>
  <si>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</si>
  <si>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</si>
  <si>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</si>
  <si>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</si>
  <si>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</si>
  <si>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</si>
  <si>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</si>
  <si>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</si>
  <si>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</si>
  <si>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</si>
  <si>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</si>
  <si>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</si>
  <si>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</si>
  <si>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</si>
  <si>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</si>
  <si>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</si>
  <si>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</si>
  <si>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</si>
  <si>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</si>
  <si>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</si>
  <si>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</si>
  <si>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</si>
  <si>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</si>
  <si>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</si>
  <si>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</si>
  <si>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</si>
  <si>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</si>
  <si>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</si>
  <si>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</si>
  <si>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</si>
  <si>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</si>
  <si>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</si>
  <si>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</si>
  <si>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</si>
  <si>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</si>
  <si>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</si>
  <si>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</si>
  <si>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</si>
  <si>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</si>
  <si>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</si>
  <si>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</si>
  <si>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</si>
  <si>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</si>
  <si>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</si>
  <si>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</si>
  <si>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</si>
  <si>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</si>
  <si>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</si>
  <si>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</si>
  <si>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</si>
  <si>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</si>
  <si>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</si>
  <si>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</si>
  <si>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</si>
  <si>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</si>
  <si>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</si>
  <si>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</si>
  <si>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</si>
  <si>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</si>
  <si>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</si>
  <si>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</si>
  <si>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</si>
  <si>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</si>
  <si>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</si>
  <si>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</si>
  <si>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</si>
  <si>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</si>
  <si>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</si>
  <si>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</si>
  <si>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</si>
  <si>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</si>
  <si>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</si>
  <si>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</si>
  <si>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</si>
  <si>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</si>
  <si>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</si>
  <si>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</si>
  <si>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</si>
  <si>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</si>
  <si>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</si>
  <si>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</si>
  <si>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</si>
  <si>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</si>
  <si>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</si>
  <si>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</si>
  <si>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</si>
  <si>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</si>
  <si>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</si>
  <si>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</si>
  <si>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</si>
  <si>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</si>
  <si>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</si>
  <si>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</si>
  <si>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</si>
  <si>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</si>
  <si>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</si>
  <si>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</si>
  <si>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</si>
  <si>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</si>
  <si>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</si>
  <si>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</si>
  <si>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</si>
  <si>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</si>
  <si>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</si>
  <si>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</si>
  <si>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</si>
  <si>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</si>
  <si>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</si>
  <si>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</si>
  <si>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</si>
  <si>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</si>
  <si>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</si>
  <si>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</si>
  <si>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</si>
  <si>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</si>
  <si>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</si>
  <si>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</si>
  <si>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</si>
  <si>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</si>
  <si>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</si>
  <si>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</si>
  <si>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</si>
  <si>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</si>
  <si>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</si>
  <si>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</si>
  <si>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</si>
  <si>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</si>
  <si>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</si>
  <si>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</si>
  <si>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</si>
  <si>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</si>
  <si>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</si>
  <si>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</si>
  <si>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</si>
  <si>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</si>
  <si>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</si>
  <si>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</si>
  <si>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</si>
  <si>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</si>
  <si>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</si>
  <si>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</si>
  <si>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</si>
  <si>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</si>
  <si>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</si>
  <si>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</si>
  <si>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</si>
  <si>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</si>
  <si>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</si>
  <si>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</si>
  <si>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</si>
  <si>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</si>
  <si>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</si>
  <si>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</si>
  <si>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</si>
  <si>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</si>
  <si>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</si>
  <si>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</si>
  <si>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</si>
  <si>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</si>
  <si>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</si>
  <si>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</si>
  <si>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</si>
  <si>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</si>
  <si>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</si>
  <si>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</si>
  <si>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</si>
  <si>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</si>
  <si>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</si>
  <si>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</si>
  <si>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</si>
  <si>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</si>
  <si>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</si>
  <si>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</si>
  <si>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</si>
  <si>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</si>
  <si>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</si>
  <si>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</si>
  <si>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</si>
  <si>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</si>
  <si>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</si>
  <si>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</si>
  <si>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</si>
  <si>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</si>
  <si>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</si>
  <si>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</si>
  <si>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</si>
  <si>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</si>
  <si>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</si>
  <si>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</si>
  <si>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</si>
  <si>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</si>
  <si>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</si>
  <si>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</si>
  <si>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</si>
  <si>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</si>
  <si>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</si>
  <si>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</si>
  <si>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</si>
  <si>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</si>
  <si>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</si>
  <si>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</si>
  <si>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</si>
  <si>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</si>
  <si>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</si>
  <si>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</si>
  <si>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</si>
  <si>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</si>
  <si>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</si>
  <si>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</si>
  <si>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</si>
  <si>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</si>
  <si>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</si>
  <si>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</si>
  <si>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</si>
  <si>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</si>
  <si>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</si>
  <si>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</si>
  <si>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</si>
  <si>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</si>
  <si>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</si>
  <si>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</si>
  <si>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</si>
  <si>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</si>
  <si>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</si>
  <si>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</si>
  <si>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</si>
  <si>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</si>
  <si>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</si>
  <si>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</si>
  <si>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</si>
  <si>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</si>
  <si>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</si>
  <si>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</si>
  <si>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</si>
  <si>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</si>
  <si>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</si>
  <si>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</si>
  <si>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</si>
  <si>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</si>
  <si>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</si>
  <si>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</si>
  <si>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</si>
  <si>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</si>
  <si>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</si>
  <si>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</si>
  <si>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</si>
  <si>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</si>
  <si>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</si>
  <si>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</si>
  <si>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</si>
  <si>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</si>
  <si>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</si>
  <si>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</si>
  <si>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</si>
  <si>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</si>
  <si>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</si>
  <si>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</si>
  <si>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</si>
  <si>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</si>
  <si>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</si>
  <si>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</si>
  <si>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</si>
  <si>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</si>
  <si>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</si>
  <si>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</si>
  <si>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</si>
  <si>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</si>
  <si>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</si>
  <si>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</si>
  <si>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</si>
  <si>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</si>
  <si>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</si>
  <si>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</si>
  <si>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</si>
  <si>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</si>
  <si>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</si>
  <si>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</si>
  <si>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</si>
  <si>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</si>
  <si>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</si>
  <si>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</si>
  <si>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</si>
  <si>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</si>
  <si>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</si>
  <si>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</si>
  <si>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</si>
  <si>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</si>
  <si>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</si>
  <si>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</si>
  <si>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</si>
  <si>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</si>
  <si>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</si>
  <si>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</si>
  <si>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</si>
  <si>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</si>
  <si>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</si>
  <si>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</si>
  <si>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</si>
  <si>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</si>
  <si>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</si>
  <si>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</si>
  <si>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</si>
  <si>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</si>
  <si>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</si>
  <si>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</si>
  <si>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</si>
  <si>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</si>
  <si>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</si>
  <si>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</si>
  <si>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</si>
  <si>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</si>
  <si>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</si>
  <si>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</si>
  <si>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</si>
  <si>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</si>
  <si>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</si>
  <si>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</si>
  <si>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</si>
  <si>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</si>
  <si>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</si>
  <si>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</si>
  <si>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</si>
  <si>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</si>
  <si>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</si>
  <si>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</si>
  <si>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</si>
  <si>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</si>
  <si>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</si>
  <si>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</si>
  <si>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</si>
  <si>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</si>
  <si>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</si>
  <si>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</si>
  <si>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</si>
  <si>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</si>
  <si>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</si>
  <si>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</si>
  <si>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</si>
  <si>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</si>
  <si>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</si>
  <si>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</si>
  <si>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</si>
  <si>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</si>
  <si>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</si>
  <si>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</si>
  <si>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</si>
  <si>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</si>
  <si>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</si>
  <si>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</si>
  <si>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</si>
  <si>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</si>
  <si>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</si>
  <si>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</si>
  <si>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</si>
  <si>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</si>
  <si>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</si>
  <si>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</si>
  <si>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</si>
  <si>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</si>
  <si>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</si>
  <si>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</si>
  <si>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</si>
  <si>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</si>
  <si>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</si>
  <si>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</si>
  <si>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</si>
  <si>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</si>
  <si>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</si>
  <si>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</si>
  <si>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</si>
  <si>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</si>
  <si>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</si>
  <si>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</si>
  <si>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</si>
  <si>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</si>
  <si>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</si>
  <si>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</si>
  <si>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</si>
  <si>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</si>
  <si>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</si>
  <si>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</si>
  <si>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</si>
  <si>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</si>
  <si>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</si>
  <si>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</si>
  <si>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</si>
  <si>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</si>
  <si>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</si>
  <si>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</si>
  <si>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</si>
  <si>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</si>
  <si>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</si>
  <si>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</si>
  <si>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</si>
  <si>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</si>
  <si>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</si>
  <si>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</si>
  <si>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</si>
  <si>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</si>
  <si>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</si>
  <si>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</si>
  <si>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</si>
  <si>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</si>
  <si>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</si>
  <si>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</si>
  <si>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</si>
  <si>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</si>
  <si>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</si>
  <si>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</si>
  <si>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</si>
  <si>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</si>
  <si>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</si>
  <si>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</si>
  <si>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</si>
  <si>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</si>
  <si>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</si>
  <si>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</si>
  <si>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</si>
  <si>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</si>
  <si>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</si>
  <si>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</si>
  <si>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</si>
  <si>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</si>
  <si>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</si>
  <si>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</si>
  <si>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</si>
  <si>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</si>
  <si>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</si>
  <si>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</si>
  <si>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</si>
  <si>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</si>
  <si>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</si>
  <si>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</si>
  <si>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</si>
  <si>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</si>
  <si>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</si>
  <si>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</si>
  <si>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</si>
  <si>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</si>
  <si>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</si>
  <si>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</si>
  <si>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</si>
  <si>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</si>
  <si>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</si>
  <si>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</si>
  <si>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</si>
  <si>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</si>
  <si>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</si>
  <si>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</si>
  <si>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</si>
  <si>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</si>
  <si>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</si>
  <si>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</si>
  <si>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</si>
  <si>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</si>
  <si>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</si>
  <si>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</si>
  <si>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</si>
  <si>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</si>
  <si>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</si>
  <si>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</si>
  <si>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</si>
  <si>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</si>
  <si>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</si>
  <si>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</si>
  <si>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</si>
  <si>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</si>
  <si>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</si>
  <si>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</si>
  <si>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</si>
  <si>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</si>
  <si>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</si>
  <si>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</si>
  <si>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</si>
  <si>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</si>
  <si>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</si>
  <si>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</si>
  <si>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</si>
  <si>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</si>
  <si>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</si>
  <si>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</si>
  <si>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</si>
  <si>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</si>
  <si>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</si>
  <si>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</si>
  <si>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</si>
  <si>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</si>
  <si>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</si>
  <si>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</si>
  <si>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</si>
  <si>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</si>
  <si>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</si>
  <si>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</si>
  <si>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</si>
  <si>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</si>
  <si>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</si>
  <si>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</si>
  <si>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</si>
  <si>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</si>
  <si>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</si>
  <si>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</si>
  <si>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</si>
  <si>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</si>
  <si>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</si>
  <si>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</si>
  <si>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</si>
  <si>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</si>
  <si>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</si>
  <si>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</si>
  <si>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</si>
  <si>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</si>
  <si>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</si>
  <si>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</si>
  <si>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</si>
  <si>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</si>
  <si>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</si>
  <si>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</si>
  <si>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</si>
  <si>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</si>
  <si>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</si>
  <si>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</si>
  <si>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</si>
  <si>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</si>
  <si>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</si>
  <si>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</si>
  <si>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</si>
  <si>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</si>
  <si>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</si>
  <si>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</si>
  <si>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</si>
  <si>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</si>
  <si>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</si>
  <si>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</si>
  <si>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</si>
  <si>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</si>
  <si>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</si>
  <si>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</si>
  <si>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</si>
  <si>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</si>
  <si>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</si>
  <si>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</si>
  <si>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</si>
  <si>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</si>
  <si>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</si>
  <si>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</si>
  <si>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</si>
  <si>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</si>
  <si>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</si>
  <si>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</si>
  <si>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</si>
  <si>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</si>
  <si>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</si>
  <si>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</si>
  <si>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</si>
  <si>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</si>
  <si>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</si>
  <si>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</si>
  <si>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</si>
  <si>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</si>
  <si>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</si>
  <si>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</si>
  <si>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</si>
  <si>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</si>
  <si>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</si>
  <si>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</si>
  <si>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</si>
  <si>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</si>
  <si>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</si>
  <si>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</si>
  <si>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</si>
  <si>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</si>
  <si>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</si>
  <si>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</si>
  <si>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</si>
  <si>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</si>
  <si>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</si>
  <si>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</si>
  <si>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</si>
  <si>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</si>
  <si>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</si>
  <si>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</si>
  <si>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</si>
  <si>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</si>
  <si>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</si>
  <si>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</si>
  <si>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</si>
  <si>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</si>
  <si>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</si>
  <si>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</si>
  <si>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</si>
  <si>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</si>
  <si>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</si>
  <si>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</si>
  <si>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</si>
  <si>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</si>
  <si>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</si>
  <si>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</si>
  <si>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</si>
  <si>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</si>
  <si>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</si>
  <si>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</si>
  <si>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</si>
  <si>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</si>
  <si>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</si>
  <si>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</si>
  <si>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</si>
  <si>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</si>
  <si>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</si>
  <si>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</si>
  <si>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</si>
  <si>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</si>
  <si>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</si>
  <si>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</si>
  <si>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</si>
  <si>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</si>
  <si>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</si>
  <si>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</si>
  <si>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</si>
  <si>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</si>
  <si>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</si>
  <si>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</si>
  <si>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</si>
  <si>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</si>
  <si>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</si>
  <si>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</si>
  <si>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</si>
  <si>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</si>
  <si>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</si>
  <si>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</si>
  <si>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</si>
  <si>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</si>
  <si>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</si>
  <si>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</si>
  <si>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</si>
  <si>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</si>
  <si>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</si>
  <si>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</si>
  <si>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</si>
  <si>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</si>
  <si>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</si>
  <si>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</si>
  <si>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</si>
  <si>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</si>
  <si>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</si>
  <si>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</si>
  <si>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</si>
  <si>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</si>
  <si>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</si>
  <si>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</si>
  <si>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</si>
  <si>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</si>
  <si>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</si>
  <si>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</si>
  <si>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</si>
  <si>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</si>
  <si>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</si>
  <si>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</si>
  <si>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</si>
  <si>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</si>
  <si>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</si>
  <si>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</si>
  <si>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</si>
  <si>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</si>
  <si>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</si>
  <si>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</si>
  <si>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</si>
  <si>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</si>
  <si>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</si>
  <si>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</si>
  <si>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</si>
  <si>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</si>
  <si>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</si>
  <si>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</si>
  <si>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</si>
  <si>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</si>
  <si>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</si>
  <si>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</si>
  <si>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</si>
  <si>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</si>
  <si>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</si>
  <si>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</si>
  <si>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</si>
  <si>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</si>
  <si>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</si>
  <si>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</si>
  <si>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</si>
  <si>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</si>
  <si>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</si>
  <si>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</si>
  <si>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</si>
  <si>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</si>
  <si>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</si>
  <si>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</si>
  <si>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</si>
  <si>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</si>
  <si>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</si>
  <si>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</si>
  <si>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</si>
  <si>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</si>
  <si>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</si>
  <si>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</si>
  <si>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</si>
  <si>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</si>
  <si>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</si>
  <si>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</si>
  <si>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</si>
  <si>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</si>
  <si>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</si>
  <si>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</si>
  <si>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</si>
  <si>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</si>
  <si>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</si>
  <si>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</si>
  <si>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</si>
  <si>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</si>
  <si>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</si>
  <si>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</si>
  <si>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</si>
  <si>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</si>
  <si>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</si>
  <si>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</si>
  <si>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</si>
  <si>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</si>
  <si>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</si>
  <si>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</si>
  <si>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</si>
  <si>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</si>
  <si>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</si>
  <si>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</si>
  <si>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</si>
  <si>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</si>
  <si>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</si>
  <si>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</si>
  <si>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</si>
  <si>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</si>
  <si>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</si>
  <si>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</si>
  <si>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</si>
  <si>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</si>
  <si>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</si>
  <si>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</si>
  <si>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</si>
  <si>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</si>
  <si>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</si>
  <si>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</si>
  <si>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</si>
  <si>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</si>
  <si>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</si>
  <si>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</si>
  <si>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</si>
  <si>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</si>
  <si>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</si>
  <si>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</si>
  <si>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</si>
  <si>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</si>
  <si>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</si>
  <si>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</si>
  <si>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</si>
  <si>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</si>
  <si>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</si>
  <si>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</si>
  <si>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</si>
  <si>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</si>
  <si>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</si>
  <si>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</si>
  <si>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</si>
  <si>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</si>
  <si>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</si>
  <si>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</si>
  <si>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</si>
  <si>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</si>
  <si>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</si>
  <si>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</si>
  <si>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</si>
  <si>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</si>
  <si>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</si>
  <si>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</si>
  <si>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</si>
  <si>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</si>
  <si>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</si>
  <si>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</si>
  <si>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</si>
  <si>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</si>
  <si>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</si>
  <si>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</si>
  <si>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</si>
  <si>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</si>
  <si>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</si>
  <si>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</si>
  <si>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</si>
  <si>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</si>
  <si>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</si>
  <si>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</si>
  <si>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</si>
  <si>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</si>
  <si>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</si>
  <si>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</si>
  <si>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</si>
  <si>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</si>
  <si>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</si>
  <si>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</si>
  <si>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</si>
  <si>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</si>
  <si>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</si>
  <si>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</si>
  <si>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</si>
  <si>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</si>
  <si>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</si>
  <si>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</si>
  <si>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</si>
  <si>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</si>
  <si>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</si>
  <si>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</si>
  <si>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</si>
  <si>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</si>
  <si>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</si>
  <si>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</si>
  <si>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</si>
  <si>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</si>
  <si>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</si>
  <si>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</si>
  <si>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</si>
  <si>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</si>
  <si>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</si>
  <si>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</si>
  <si>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</si>
  <si>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</si>
  <si>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</si>
  <si>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</si>
  <si>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</si>
  <si>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</si>
  <si>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</si>
  <si>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</si>
  <si>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</si>
  <si>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</si>
  <si>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</si>
  <si>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</si>
  <si>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</si>
  <si>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</si>
  <si>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</si>
  <si>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</si>
  <si>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</si>
  <si>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</si>
  <si>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</si>
  <si>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</si>
  <si>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</si>
  <si>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</si>
  <si>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</si>
  <si>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</si>
  <si>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</si>
  <si>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</si>
  <si>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</si>
  <si>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</si>
  <si>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</si>
  <si>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</si>
  <si>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</si>
  <si>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</si>
  <si>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</si>
  <si>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</si>
  <si>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</si>
  <si>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</si>
  <si>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</si>
  <si>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</si>
  <si>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</si>
  <si>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</si>
  <si>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</si>
  <si>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</si>
  <si>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</si>
  <si>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</si>
  <si>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</si>
  <si>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</si>
  <si>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</si>
  <si>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</si>
  <si>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</si>
  <si>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</si>
  <si>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</si>
  <si>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</si>
  <si>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</si>
  <si>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</si>
  <si>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</si>
  <si>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</si>
  <si>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</si>
  <si>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</si>
  <si>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</si>
  <si>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</si>
  <si>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</si>
  <si>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</si>
  <si>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</si>
  <si>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</si>
  <si>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</si>
  <si>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</si>
  <si>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</si>
  <si>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</si>
  <si>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</si>
  <si>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</si>
  <si>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</si>
  <si>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</si>
  <si>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</si>
  <si>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</si>
  <si>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</si>
  <si>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</si>
  <si>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</si>
  <si>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</si>
  <si>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</si>
  <si>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</si>
  <si>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</si>
  <si>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</si>
  <si>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</si>
  <si>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</si>
  <si>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</si>
  <si>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</si>
  <si>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</si>
  <si>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</si>
  <si>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</si>
  <si>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</si>
  <si>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</si>
  <si>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</si>
  <si>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</si>
  <si>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</si>
  <si>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</si>
  <si>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</si>
  <si>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</si>
  <si>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</si>
  <si>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</si>
  <si>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</si>
  <si>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</si>
  <si>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</si>
  <si>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</si>
  <si>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</si>
  <si>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</si>
  <si>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</si>
  <si>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</si>
  <si>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</si>
  <si>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</si>
  <si>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</si>
  <si>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</si>
  <si>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</si>
  <si>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</si>
  <si>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</si>
  <si>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</si>
  <si>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</si>
  <si>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</si>
  <si>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</si>
  <si>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</si>
  <si>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</si>
  <si>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</si>
  <si>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</si>
  <si>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</si>
  <si>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</si>
  <si>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</si>
  <si>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</si>
  <si>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</si>
  <si>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</si>
  <si>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</si>
  <si>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</si>
  <si>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</si>
  <si>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</si>
  <si>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</si>
  <si>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</si>
  <si>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</si>
  <si>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</si>
  <si>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</si>
  <si>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</si>
  <si>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</si>
  <si>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</si>
  <si>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</si>
  <si>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</si>
  <si>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</si>
  <si>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</si>
  <si>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</si>
  <si>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</si>
  <si>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</si>
  <si>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</si>
  <si>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</si>
  <si>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</si>
  <si>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</si>
  <si>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</si>
  <si>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</si>
  <si>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</si>
  <si>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</si>
  <si>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</si>
  <si>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</si>
  <si>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</si>
  <si>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</si>
  <si>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</si>
  <si>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</si>
  <si>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</si>
  <si>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</si>
  <si>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</si>
  <si>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</si>
  <si>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</si>
  <si>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</si>
  <si>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</si>
  <si>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</si>
  <si>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</si>
  <si>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</si>
  <si>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</si>
  <si>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</si>
  <si>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</si>
  <si>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</si>
  <si>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</si>
  <si>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</si>
  <si>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</si>
  <si>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</si>
  <si>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</si>
  <si>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</si>
  <si>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</si>
  <si>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</si>
  <si>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</si>
  <si>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</si>
  <si>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</si>
  <si>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</si>
  <si>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</si>
  <si>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</si>
  <si>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</si>
  <si>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</si>
  <si>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</si>
  <si>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</si>
  <si>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</si>
  <si>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</si>
  <si>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</si>
  <si>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</si>
  <si>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</si>
  <si>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</si>
  <si>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</si>
  <si>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</si>
  <si>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</si>
  <si>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</si>
  <si>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</si>
  <si>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</si>
  <si>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</si>
  <si>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</si>
  <si>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</si>
  <si>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</si>
  <si>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</si>
  <si>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</si>
  <si>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</si>
  <si>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</si>
  <si>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</si>
  <si>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</si>
  <si>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</si>
  <si>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</si>
  <si>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</si>
  <si>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</si>
  <si>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</si>
  <si>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</si>
  <si>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</si>
  <si>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</si>
  <si>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</si>
  <si>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</si>
  <si>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</si>
  <si>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</si>
  <si>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</si>
  <si>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</si>
  <si>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</si>
  <si>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</si>
  <si>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</si>
  <si>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</si>
  <si>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</si>
  <si>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</si>
  <si>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</si>
  <si>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</si>
  <si>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</si>
  <si>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</si>
  <si>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</si>
  <si>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</si>
  <si>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</si>
  <si>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</si>
  <si>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</si>
  <si>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</si>
  <si>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</si>
  <si>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</si>
  <si>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</si>
  <si>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</si>
  <si>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</si>
  <si>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</si>
  <si>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</si>
  <si>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</si>
  <si>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</si>
  <si>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</si>
  <si>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</si>
  <si>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</si>
  <si>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</si>
  <si>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</si>
  <si>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</si>
  <si>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</si>
  <si>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</si>
  <si>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</si>
  <si>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</si>
  <si>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</si>
  <si>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</si>
  <si>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</si>
  <si>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</si>
  <si>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</si>
  <si>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</si>
  <si>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</si>
  <si>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</si>
  <si>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</si>
  <si>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</si>
  <si>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</si>
  <si>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</si>
  <si>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</si>
  <si>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</si>
  <si>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</si>
  <si>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</si>
  <si>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</si>
  <si>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</si>
  <si>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</si>
  <si>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</si>
  <si>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</si>
  <si>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</si>
  <si>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</si>
  <si>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</si>
  <si>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</si>
  <si>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</si>
  <si>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</si>
  <si>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</si>
  <si>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</si>
  <si>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</si>
  <si>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</si>
  <si>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</si>
  <si>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</si>
  <si>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</si>
  <si>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</si>
  <si>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</si>
  <si>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</si>
  <si>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</si>
  <si>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</si>
  <si>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</si>
  <si>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</si>
  <si>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</si>
  <si>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</si>
  <si>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</si>
  <si>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</si>
  <si>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</si>
  <si>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</si>
  <si>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</si>
  <si>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</si>
  <si>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</si>
  <si>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</si>
  <si>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</si>
  <si>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</si>
  <si>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</si>
  <si>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</si>
  <si>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</si>
  <si>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</si>
  <si>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</si>
  <si>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</si>
  <si>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</si>
  <si>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</si>
  <si>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</si>
  <si>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</si>
  <si>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</si>
  <si>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</si>
  <si>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</si>
  <si>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</si>
  <si>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</si>
  <si>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</si>
  <si>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</si>
  <si>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</si>
  <si>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</si>
  <si>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</si>
  <si>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</si>
  <si>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</si>
  <si>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</si>
  <si>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</si>
  <si>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</si>
  <si>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</si>
  <si>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</si>
  <si>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</si>
  <si>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</si>
  <si>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</si>
  <si>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</si>
  <si>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</si>
  <si>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</si>
  <si>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</si>
  <si>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</si>
  <si>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</si>
  <si>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</si>
  <si>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</si>
  <si>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</si>
  <si>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</si>
  <si>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</si>
  <si>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</si>
  <si>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</si>
  <si>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</si>
  <si>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</si>
  <si>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</si>
  <si>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</si>
  <si>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</si>
  <si>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</si>
  <si>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</si>
  <si>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</si>
  <si>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</si>
  <si>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</si>
  <si>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</si>
  <si>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</si>
  <si>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</si>
  <si>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</si>
  <si>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</si>
  <si>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</si>
  <si>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</si>
  <si>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</si>
  <si>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</si>
  <si>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</si>
  <si>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</si>
  <si>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</si>
  <si>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</si>
  <si>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</si>
  <si>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</si>
  <si>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</si>
  <si>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</si>
  <si>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</si>
  <si>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</si>
  <si>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</si>
  <si>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</si>
  <si>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</si>
  <si>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</si>
  <si>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</si>
  <si>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</si>
  <si>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</si>
  <si>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</si>
  <si>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</si>
  <si>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</si>
  <si>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</si>
  <si>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</si>
  <si>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</si>
  <si>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</si>
  <si>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</si>
  <si>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</si>
  <si>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</si>
  <si>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</si>
  <si>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</si>
  <si>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</si>
  <si>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</si>
  <si>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</si>
  <si>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</si>
  <si>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</si>
  <si>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</si>
  <si>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</si>
  <si>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</si>
  <si>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</si>
  <si>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</si>
  <si>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</si>
  <si>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</si>
  <si>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</si>
  <si>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</si>
  <si>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</si>
  <si>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</si>
  <si>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</si>
  <si>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</si>
  <si>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</si>
  <si>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</si>
  <si>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</si>
  <si>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</si>
  <si>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</si>
  <si>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</si>
  <si>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</si>
  <si>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</si>
  <si>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</si>
  <si>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</si>
  <si>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</si>
  <si>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</si>
  <si>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</si>
  <si>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</si>
  <si>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</si>
  <si>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</si>
  <si>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</si>
  <si>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</si>
  <si>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</si>
  <si>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</si>
  <si>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</si>
  <si>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</si>
  <si>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</si>
  <si>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</si>
  <si>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</si>
  <si>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</si>
  <si>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</si>
  <si>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</si>
  <si>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</si>
  <si>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</si>
  <si>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</si>
  <si>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</si>
  <si>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</si>
  <si>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</si>
  <si>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</si>
  <si>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</si>
  <si>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</si>
  <si>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</si>
  <si>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</si>
  <si>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</si>
  <si>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</si>
  <si>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</si>
  <si>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</si>
  <si>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</si>
  <si>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</si>
  <si>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</si>
  <si>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</si>
  <si>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</si>
  <si>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</si>
  <si>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</si>
  <si>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</si>
  <si>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</si>
  <si>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</si>
  <si>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</si>
  <si>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</si>
  <si>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</si>
  <si>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</si>
  <si>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</si>
  <si>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</si>
  <si>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</si>
  <si>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</si>
  <si>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</si>
  <si>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</si>
  <si>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</si>
  <si>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</si>
  <si>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</si>
  <si>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</si>
  <si>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</si>
  <si>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</si>
  <si>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</si>
  <si>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</si>
  <si>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</si>
  <si>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</si>
  <si>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</si>
  <si>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</si>
  <si>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</si>
  <si>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</si>
  <si>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</si>
  <si>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</si>
  <si>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</si>
  <si>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</si>
  <si>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</si>
  <si>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</si>
  <si>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</si>
  <si>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</si>
  <si>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</si>
  <si>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</si>
  <si>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</si>
  <si>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</si>
  <si>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</si>
  <si>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</si>
  <si>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</si>
  <si>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</si>
  <si>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</si>
  <si>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</si>
  <si>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</si>
  <si>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</si>
  <si>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</si>
  <si>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</si>
  <si>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</si>
  <si>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</si>
  <si>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</si>
  <si>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</si>
  <si>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</si>
  <si>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</si>
  <si>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</si>
  <si>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</si>
  <si>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</si>
  <si>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</si>
  <si>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</si>
  <si>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</si>
  <si>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</si>
  <si>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</si>
  <si>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</si>
  <si>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</si>
  <si>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</si>
  <si>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</si>
  <si>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</si>
  <si>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</si>
  <si>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</si>
  <si>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</si>
  <si>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</si>
  <si>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</si>
  <si>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</si>
  <si>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</si>
  <si>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</si>
  <si>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</si>
  <si>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</si>
  <si>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</si>
  <si>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</si>
  <si>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</si>
  <si>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</si>
  <si>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</si>
  <si>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</si>
  <si>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</si>
  <si>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</si>
  <si>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</si>
  <si>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</si>
  <si>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</si>
  <si>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</si>
  <si>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</si>
  <si>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</si>
  <si>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</si>
  <si>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</si>
  <si>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</si>
  <si>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</si>
  <si>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</si>
  <si>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</si>
  <si>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</si>
  <si>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</si>
  <si>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</si>
  <si>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</si>
  <si>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</si>
  <si>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</si>
  <si>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</si>
  <si>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</si>
  <si>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</si>
  <si>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</si>
  <si>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</si>
  <si>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</si>
  <si>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</si>
  <si>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</si>
  <si>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</si>
  <si>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</si>
  <si>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</si>
  <si>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</si>
  <si>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</si>
  <si>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</si>
  <si>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</si>
  <si>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</si>
  <si>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</si>
  <si>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</si>
  <si>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</si>
  <si>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</si>
  <si>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</si>
  <si>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</si>
  <si>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</si>
  <si>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</si>
  <si>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</si>
  <si>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</si>
  <si>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</si>
  <si>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</si>
  <si>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</si>
  <si>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</si>
  <si>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</si>
  <si>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</si>
  <si>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</si>
  <si>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</si>
  <si>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</si>
  <si>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</si>
  <si>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</si>
  <si>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</si>
  <si>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</si>
  <si>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</si>
  <si>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</si>
  <si>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</si>
  <si>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</si>
  <si>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</si>
  <si>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</si>
  <si>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</si>
  <si>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</si>
  <si>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</si>
  <si>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</si>
  <si>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</si>
  <si>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</si>
  <si>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</si>
  <si>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</si>
  <si>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</si>
  <si>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</si>
  <si>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</si>
  <si>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</si>
  <si>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</si>
  <si>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</si>
  <si>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</si>
  <si>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</si>
  <si>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</si>
  <si>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</si>
  <si>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</si>
  <si>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</si>
  <si>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</si>
  <si>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</si>
  <si>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</si>
  <si>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</si>
  <si>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</si>
  <si>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</si>
  <si>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</si>
  <si>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</si>
  <si>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</si>
  <si>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</si>
  <si>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</si>
  <si>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</si>
  <si>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</si>
  <si>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</si>
  <si>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</si>
  <si>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</si>
  <si>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</si>
  <si>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</si>
  <si>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</si>
  <si>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</si>
  <si>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</si>
  <si>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</si>
  <si>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</si>
  <si>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</si>
  <si>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</si>
  <si>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</si>
  <si>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</si>
  <si>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</si>
  <si>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</si>
  <si>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</si>
  <si>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</si>
  <si>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</si>
  <si>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</si>
  <si>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</si>
  <si>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</si>
  <si>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</si>
  <si>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</si>
  <si>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</si>
  <si>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</si>
  <si>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</si>
  <si>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</si>
  <si>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</si>
  <si>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</si>
  <si>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</si>
  <si>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</si>
  <si>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</si>
  <si>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</si>
  <si>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</si>
  <si>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</si>
  <si>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</si>
  <si>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</si>
  <si>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</si>
  <si>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</si>
  <si>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</si>
  <si>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</si>
  <si>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</si>
  <si>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</si>
  <si>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</si>
  <si>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</si>
  <si>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</si>
  <si>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</si>
  <si>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</si>
  <si>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</si>
  <si>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</si>
  <si>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</si>
  <si>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</si>
  <si>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</si>
  <si>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</si>
  <si>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</si>
  <si>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</si>
  <si>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</si>
  <si>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</si>
  <si>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</si>
  <si>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</si>
  <si>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</si>
  <si>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</si>
  <si>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</si>
  <si>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</si>
  <si>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</si>
  <si>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</si>
  <si>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</si>
  <si>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</si>
  <si>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</si>
  <si>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</si>
  <si>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</si>
  <si>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</si>
  <si>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</si>
  <si>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</si>
  <si>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</si>
  <si>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</si>
  <si>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</si>
  <si>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</si>
  <si>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</si>
  <si>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</si>
  <si>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</si>
  <si>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</si>
  <si>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</si>
  <si>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</si>
  <si>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</si>
  <si>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</si>
  <si>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</si>
  <si>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</si>
  <si>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</si>
  <si>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</si>
  <si>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</si>
  <si>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</si>
  <si>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</si>
  <si>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</si>
  <si>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</si>
  <si>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</si>
  <si>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</si>
  <si>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</si>
  <si>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</si>
  <si>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</si>
  <si>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</si>
  <si>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</si>
  <si>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</si>
  <si>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</si>
  <si>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</si>
  <si>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</si>
  <si>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</si>
  <si>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</si>
  <si>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</si>
  <si>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</si>
  <si>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</si>
  <si>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</si>
  <si>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</si>
  <si>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</si>
  <si>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</si>
  <si>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</si>
  <si>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</si>
  <si>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</si>
  <si>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</si>
  <si>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</si>
  <si>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</si>
  <si>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</si>
  <si>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</si>
  <si>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</si>
  <si>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</si>
  <si>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</si>
  <si>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</si>
  <si>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</si>
  <si>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</si>
  <si>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</si>
  <si>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</si>
  <si>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</si>
  <si>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</si>
  <si>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</si>
  <si>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</si>
  <si>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</si>
  <si>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</si>
  <si>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</si>
  <si>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</si>
  <si>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</si>
  <si>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</si>
  <si>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</si>
  <si>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</si>
  <si>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</si>
  <si>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</si>
  <si>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</si>
  <si>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</si>
  <si>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</si>
  <si>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</si>
  <si>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</si>
  <si>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</si>
  <si>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</si>
  <si>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</si>
  <si>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</si>
  <si>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</si>
  <si>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</si>
  <si>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</si>
  <si>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</si>
  <si>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</si>
  <si>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</si>
  <si>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</si>
  <si>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</si>
  <si>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</si>
  <si>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</si>
  <si>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</si>
  <si>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</si>
  <si>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</si>
  <si>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</si>
  <si>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</si>
  <si>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</si>
  <si>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</si>
  <si>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</si>
  <si>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</si>
  <si>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</si>
  <si>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</si>
  <si>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</si>
  <si>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</si>
  <si>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</si>
  <si>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</si>
  <si>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</si>
  <si>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</si>
  <si>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</si>
  <si>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</si>
  <si>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</si>
  <si>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</si>
  <si>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</si>
  <si>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</si>
  <si>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</si>
  <si>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</si>
  <si>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</si>
  <si>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</si>
  <si>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</si>
  <si>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</si>
  <si>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</si>
  <si>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</si>
  <si>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</si>
  <si>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</si>
  <si>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</si>
  <si>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</si>
  <si>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</si>
  <si>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</si>
  <si>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</si>
  <si>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</si>
  <si>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</si>
  <si>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</si>
  <si>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</si>
  <si>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</si>
  <si>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</si>
  <si>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</si>
  <si>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</si>
  <si>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</si>
  <si>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</si>
  <si>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</si>
  <si>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</si>
  <si>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</si>
  <si>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</si>
  <si>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</si>
  <si>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</si>
  <si>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</si>
  <si>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</si>
  <si>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</si>
  <si>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</si>
  <si>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</si>
  <si>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</si>
  <si>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</si>
  <si>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</si>
  <si>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</si>
  <si>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</si>
  <si>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</si>
  <si>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</si>
  <si>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</si>
  <si>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</si>
  <si>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</si>
  <si>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</si>
  <si>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</si>
  <si>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</si>
  <si>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</si>
  <si>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</si>
  <si>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</si>
  <si>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</si>
  <si>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</si>
  <si>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</si>
  <si>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</si>
  <si>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</si>
  <si>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</si>
  <si>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</si>
  <si>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</si>
  <si>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</si>
  <si>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</si>
  <si>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</si>
  <si>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</si>
  <si>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</si>
  <si>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</si>
  <si>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</si>
  <si>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</si>
  <si>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</si>
  <si>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</si>
  <si>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</si>
  <si>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</si>
  <si>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</si>
  <si>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</si>
  <si>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</si>
  <si>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</si>
  <si>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</si>
  <si>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</si>
  <si>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</si>
  <si>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</si>
  <si>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</si>
  <si>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</si>
  <si>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</si>
  <si>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</si>
  <si>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</si>
  <si>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</si>
  <si>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</si>
  <si>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</si>
  <si>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</si>
  <si>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</si>
  <si>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</si>
  <si>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</si>
  <si>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</si>
  <si>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</si>
  <si>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</si>
  <si>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</si>
  <si>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</si>
  <si>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</si>
  <si>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</si>
  <si>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</si>
  <si>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</si>
  <si>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</si>
  <si>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</si>
  <si>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</si>
  <si>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</si>
  <si>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</si>
  <si>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</si>
  <si>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</si>
  <si>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</si>
  <si>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</si>
  <si>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</si>
  <si>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</si>
  <si>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</si>
  <si>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</si>
  <si>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</si>
  <si>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</si>
  <si>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</si>
  <si>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</si>
  <si>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</si>
  <si>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</si>
  <si>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</si>
  <si>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</si>
  <si>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</si>
  <si>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</si>
  <si>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</si>
  <si>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</si>
  <si>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</si>
  <si>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</si>
  <si>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</si>
  <si>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</si>
  <si>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</si>
  <si>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</si>
  <si>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</si>
  <si>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</si>
  <si>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</si>
  <si>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</si>
  <si>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</si>
  <si>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</si>
  <si>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</si>
  <si>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</si>
  <si>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</si>
  <si>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</si>
  <si>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</si>
  <si>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</si>
  <si>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</si>
  <si>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</si>
  <si>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</si>
  <si>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</si>
  <si>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</si>
  <si>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</si>
  <si>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</si>
  <si>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</si>
  <si>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</si>
  <si>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</si>
  <si>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</si>
  <si>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</si>
  <si>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</si>
  <si>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</si>
  <si>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</si>
  <si>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</si>
  <si>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</si>
  <si>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</si>
  <si>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</si>
  <si>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</si>
  <si>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</si>
  <si>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</si>
  <si>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</si>
  <si>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</si>
  <si>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</si>
  <si>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</si>
  <si>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</si>
  <si>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</si>
  <si>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</si>
  <si>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</si>
  <si>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</si>
  <si>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</si>
  <si>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</si>
  <si>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</si>
  <si>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</si>
  <si>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</si>
  <si>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</si>
  <si>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</si>
  <si>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</si>
  <si>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</si>
  <si>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</si>
  <si>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</si>
  <si>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</si>
  <si>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</si>
  <si>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</si>
  <si>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</si>
  <si>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</si>
  <si>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</si>
  <si>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</si>
  <si>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</si>
  <si>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</si>
  <si>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</si>
  <si>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</si>
  <si>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</si>
  <si>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</si>
  <si>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</si>
  <si>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</si>
  <si>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</si>
  <si>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</si>
  <si>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</si>
  <si>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</si>
  <si>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</si>
  <si>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</si>
  <si>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</si>
  <si>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</si>
  <si>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</si>
  <si>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</si>
  <si>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</si>
  <si>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</si>
  <si>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</si>
  <si>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</si>
  <si>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</si>
  <si>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</si>
  <si>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</si>
  <si>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</si>
  <si>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</si>
  <si>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</si>
  <si>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</si>
  <si>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</si>
  <si>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</si>
  <si>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</si>
  <si>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</si>
  <si>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</si>
  <si>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</si>
  <si>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</si>
  <si>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</si>
  <si>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</si>
  <si>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</si>
  <si>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</si>
  <si>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</si>
  <si>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</si>
  <si>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</si>
  <si>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</si>
  <si>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</si>
  <si>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</si>
  <si>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</si>
  <si>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</si>
  <si>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</si>
  <si>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</si>
  <si>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</si>
  <si>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</si>
  <si>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</si>
  <si>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</si>
  <si>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</si>
  <si>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</si>
  <si>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</si>
  <si>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</si>
  <si>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</si>
  <si>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</si>
  <si>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</si>
  <si>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</si>
  <si>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</si>
  <si>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</si>
  <si>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</si>
  <si>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</si>
  <si>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</si>
  <si>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</si>
  <si>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</si>
  <si>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</si>
  <si>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</si>
  <si>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</si>
  <si>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</si>
  <si>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</si>
  <si>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</si>
  <si>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</si>
  <si>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</si>
  <si>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</si>
  <si>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</si>
  <si>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</si>
  <si>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</si>
  <si>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</si>
  <si>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</si>
  <si>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</si>
  <si>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</si>
  <si>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</si>
  <si>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</si>
  <si>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</si>
  <si>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</si>
  <si>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</si>
  <si>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</si>
  <si>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</si>
  <si>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</si>
  <si>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</si>
  <si>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</si>
  <si>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</si>
  <si>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</si>
  <si>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</si>
  <si>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</si>
  <si>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</si>
  <si>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</si>
  <si>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</si>
  <si>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</si>
  <si>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</si>
  <si>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</si>
  <si>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</si>
  <si>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</si>
  <si>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</si>
  <si>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</si>
  <si>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</si>
  <si>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</si>
  <si>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</si>
  <si>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</si>
  <si>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</si>
  <si>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</si>
  <si>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</si>
  <si>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</si>
  <si>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</si>
  <si>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</si>
  <si>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</si>
  <si>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</si>
  <si>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</si>
  <si>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</si>
  <si>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</si>
  <si>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</si>
  <si>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</si>
  <si>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</si>
  <si>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</si>
  <si>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</si>
  <si>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</si>
  <si>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</si>
  <si>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</si>
  <si>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</si>
  <si>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</si>
  <si>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</si>
  <si>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</si>
  <si>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</si>
  <si>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</si>
  <si>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</si>
  <si>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</si>
  <si>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</si>
  <si>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</si>
  <si>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</si>
  <si>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</si>
  <si>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</si>
  <si>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</si>
  <si>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</si>
  <si>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</si>
  <si>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</si>
  <si>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</si>
  <si>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</si>
  <si>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</si>
  <si>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</si>
  <si>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</si>
  <si>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</si>
  <si>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</si>
  <si>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</si>
  <si>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</si>
  <si>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</si>
  <si>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</si>
  <si>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</si>
  <si>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</si>
  <si>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</si>
  <si>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</si>
  <si>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</si>
  <si>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</si>
  <si>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</si>
  <si>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</si>
  <si>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</si>
  <si>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</si>
  <si>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</si>
  <si>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</si>
  <si>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</si>
  <si>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</si>
  <si>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</si>
  <si>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</si>
  <si>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</si>
  <si>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</si>
  <si>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</si>
  <si>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</si>
  <si>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</si>
  <si>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</si>
  <si>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</si>
  <si>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</si>
  <si>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</si>
  <si>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</si>
  <si>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</si>
  <si>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</si>
  <si>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</si>
  <si>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</si>
  <si>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</si>
  <si>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</si>
  <si>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</si>
  <si>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</si>
  <si>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</si>
  <si>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</si>
  <si>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</si>
  <si>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</si>
  <si>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</si>
  <si>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</si>
  <si>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</si>
  <si>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</si>
  <si>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</si>
  <si>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</si>
  <si>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</si>
  <si>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</si>
  <si>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</si>
  <si>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</si>
  <si>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</si>
  <si>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</si>
  <si>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</si>
  <si>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</si>
  <si>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</si>
  <si>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</si>
  <si>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</si>
  <si>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</si>
  <si>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</si>
  <si>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</si>
  <si>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</si>
  <si>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</si>
  <si>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</si>
  <si>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</si>
  <si>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</si>
  <si>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</si>
  <si>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</si>
  <si>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</si>
  <si>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</si>
  <si>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</si>
  <si>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</si>
  <si>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</si>
  <si>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</si>
  <si>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</si>
  <si>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</si>
  <si>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</si>
  <si>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</si>
  <si>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</si>
  <si>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</si>
  <si>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</si>
  <si>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</si>
  <si>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</si>
  <si>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</si>
  <si>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</si>
  <si>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</si>
  <si>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</si>
  <si>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</si>
  <si>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</si>
  <si>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</si>
  <si>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</si>
  <si>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</si>
  <si>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</si>
  <si>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</si>
  <si>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</si>
  <si>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</si>
  <si>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</si>
  <si>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</si>
  <si>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</si>
  <si>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</si>
  <si>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</si>
  <si>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</si>
  <si>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</si>
  <si>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</si>
  <si>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</si>
  <si>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</si>
  <si>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</si>
  <si>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</si>
  <si>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</si>
  <si>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</si>
  <si>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</si>
  <si>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</si>
  <si>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</si>
  <si>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</si>
  <si>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</si>
  <si>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</si>
  <si>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</si>
  <si>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</si>
  <si>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</si>
  <si>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</si>
  <si>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</si>
  <si>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</si>
  <si>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</si>
  <si>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</si>
  <si>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</si>
  <si>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</si>
  <si>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</si>
  <si>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</si>
  <si>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</si>
  <si>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</si>
  <si>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</si>
  <si>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</si>
  <si>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</si>
  <si>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</si>
  <si>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</si>
  <si>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</si>
  <si>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</si>
  <si>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</si>
  <si>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</si>
  <si>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</si>
  <si>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</si>
  <si>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</si>
  <si>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</si>
  <si>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</si>
  <si>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</si>
  <si>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</si>
  <si>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</si>
  <si>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</si>
  <si>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</si>
  <si>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</si>
  <si>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</si>
  <si>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</si>
  <si>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</si>
  <si>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</si>
  <si>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</si>
  <si>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</si>
  <si>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</si>
  <si>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</si>
  <si>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</si>
  <si>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</si>
  <si>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</si>
  <si>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</si>
  <si>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</si>
  <si>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</si>
  <si>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</si>
  <si>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</si>
  <si>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</si>
  <si>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</si>
  <si>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</si>
  <si>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</si>
  <si>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</si>
  <si>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</si>
  <si>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</si>
  <si>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</si>
  <si>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</si>
  <si>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</si>
  <si>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</si>
  <si>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</si>
  <si>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</si>
  <si>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</si>
  <si>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</si>
  <si>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</si>
  <si>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</si>
  <si>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</si>
  <si>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</si>
  <si>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</si>
  <si>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</si>
  <si>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</si>
  <si>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</si>
  <si>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</si>
  <si>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</si>
  <si>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</si>
  <si>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</si>
  <si>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</si>
  <si>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</si>
  <si>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</si>
  <si>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</si>
  <si>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</si>
  <si>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</si>
  <si>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</si>
  <si>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</si>
  <si>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</si>
  <si>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</si>
  <si>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</si>
  <si>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</si>
  <si>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</si>
  <si>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</si>
  <si>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</si>
  <si>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</si>
  <si>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</si>
  <si>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</si>
  <si>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</si>
  <si>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</si>
  <si>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</si>
  <si>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</si>
  <si>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</si>
  <si>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</si>
  <si>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</si>
  <si>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</si>
  <si>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</si>
  <si>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</si>
  <si>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</si>
  <si>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</si>
  <si>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</si>
  <si>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</si>
  <si>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</si>
  <si>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</si>
  <si>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</si>
  <si>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</si>
  <si>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</si>
  <si>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</si>
  <si>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</si>
  <si>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</si>
  <si>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</si>
  <si>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</si>
  <si>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</si>
  <si>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</si>
  <si>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</si>
  <si>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</si>
  <si>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</si>
  <si>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</si>
  <si>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</si>
  <si>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</si>
  <si>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</si>
  <si>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</si>
  <si>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</si>
  <si>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</si>
  <si>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</si>
  <si>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</si>
  <si>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</si>
  <si>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</si>
  <si>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</si>
  <si>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</si>
  <si>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</si>
  <si>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</si>
  <si>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</si>
  <si>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</si>
  <si>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</si>
  <si>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</si>
  <si>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</si>
  <si>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</si>
  <si>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</si>
  <si>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</si>
  <si>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</si>
  <si>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</si>
  <si>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</si>
  <si>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</si>
  <si>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</si>
  <si>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</si>
  <si>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</si>
  <si>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</si>
  <si>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</si>
  <si>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</si>
  <si>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</si>
  <si>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</si>
  <si>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</si>
  <si>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</si>
  <si>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</si>
  <si>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</si>
  <si>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</si>
  <si>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</si>
  <si>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</si>
  <si>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</si>
  <si>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</si>
  <si>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</si>
  <si>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</si>
  <si>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</si>
  <si>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</si>
  <si>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</si>
  <si>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</si>
  <si>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</si>
  <si>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</si>
  <si>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</si>
  <si>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</si>
  <si>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</si>
  <si>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</si>
  <si>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</si>
  <si>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</si>
  <si>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</si>
  <si>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</si>
  <si>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</si>
  <si>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</si>
  <si>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</si>
  <si>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</si>
  <si>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</si>
  <si>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</si>
  <si>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</si>
  <si>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</si>
  <si>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</si>
  <si>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</si>
  <si>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</si>
  <si>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</si>
  <si>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</si>
  <si>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</si>
  <si>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</si>
  <si>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</si>
  <si>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</si>
  <si>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</si>
  <si>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</si>
  <si>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</si>
  <si>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</si>
  <si>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</si>
  <si>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</si>
  <si>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</si>
  <si>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</si>
  <si>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</si>
  <si>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</si>
  <si>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</si>
  <si>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</si>
  <si>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</si>
  <si>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</si>
  <si>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</si>
  <si>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</si>
  <si>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</si>
  <si>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</si>
  <si>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</si>
  <si>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</si>
  <si>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</si>
  <si>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</si>
  <si>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</si>
  <si>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</si>
  <si>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</si>
  <si>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</si>
  <si>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</si>
  <si>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</si>
  <si>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</si>
  <si>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</si>
  <si>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</si>
  <si>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</si>
  <si>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</si>
  <si>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</si>
  <si>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</si>
  <si>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</si>
  <si>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</si>
  <si>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</si>
  <si>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</si>
  <si>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</si>
  <si>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</si>
  <si>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</si>
  <si>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</si>
  <si>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</si>
  <si>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</si>
  <si>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</si>
  <si>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</si>
  <si>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</si>
  <si>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</si>
  <si>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</si>
  <si>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</si>
  <si>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</si>
  <si>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</si>
  <si>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</si>
  <si>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</si>
  <si>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</si>
  <si>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</si>
  <si>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</si>
  <si>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</si>
  <si>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</si>
  <si>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</si>
  <si>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</si>
  <si>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</si>
  <si>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</si>
  <si>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</si>
  <si>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</si>
  <si>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</si>
  <si>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</si>
  <si>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</si>
  <si>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</si>
  <si>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</si>
  <si>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</si>
  <si>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</si>
  <si>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</si>
  <si>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</si>
  <si>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</si>
  <si>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</si>
  <si>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</si>
  <si>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</si>
  <si>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</si>
  <si>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</si>
  <si>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</si>
  <si>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</si>
  <si>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</si>
  <si>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</si>
  <si>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</si>
  <si>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</si>
  <si>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</si>
  <si>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</si>
  <si>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</si>
  <si>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</si>
  <si>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</si>
  <si>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</si>
  <si>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</si>
  <si>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</si>
  <si>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</si>
  <si>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</si>
  <si>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</si>
  <si>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</si>
  <si>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</si>
  <si>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</si>
  <si>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</si>
  <si>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</si>
  <si>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</si>
  <si>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</si>
  <si>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</si>
  <si>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</si>
  <si>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</si>
  <si>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</si>
  <si>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</si>
  <si>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</si>
  <si>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</si>
  <si>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</si>
  <si>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</si>
  <si>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</si>
  <si>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</si>
  <si>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</si>
  <si>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</si>
  <si>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</si>
  <si>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</si>
  <si>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</si>
  <si>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</si>
  <si>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</si>
  <si>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</si>
  <si>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</si>
  <si>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</si>
  <si>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</si>
  <si>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</si>
  <si>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</si>
  <si>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</si>
  <si>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</si>
  <si>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</si>
  <si>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</si>
  <si>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</si>
  <si>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</si>
  <si>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</si>
  <si>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</si>
  <si>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</si>
  <si>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</si>
  <si>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</si>
  <si>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</si>
  <si>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</si>
  <si>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</si>
  <si>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</si>
  <si>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</si>
  <si>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</si>
  <si>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</si>
  <si>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</si>
  <si>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</si>
  <si>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</si>
  <si>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</si>
  <si>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</si>
  <si>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</si>
  <si>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</si>
  <si>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</si>
  <si>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</si>
  <si>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</si>
  <si>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</si>
  <si>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</si>
  <si>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</si>
  <si>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</si>
  <si>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</si>
  <si>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</si>
  <si>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</si>
  <si>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</si>
  <si>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</si>
  <si>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</si>
  <si>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</si>
  <si>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</si>
  <si>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</si>
  <si>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</si>
  <si>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</si>
  <si>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</si>
  <si>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</si>
  <si>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</si>
  <si>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</si>
  <si>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</si>
  <si>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</si>
  <si>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</si>
  <si>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</si>
  <si>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</si>
  <si>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</si>
  <si>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</si>
  <si>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</si>
  <si>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</si>
  <si>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</si>
  <si>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</si>
  <si>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</si>
  <si>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</si>
  <si>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</si>
  <si>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</si>
  <si>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</si>
  <si>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</si>
  <si>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</si>
  <si>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</si>
  <si>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</si>
  <si>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</si>
  <si>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</si>
  <si>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</si>
  <si>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</si>
  <si>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</si>
  <si>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</si>
  <si>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</si>
  <si>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</si>
  <si>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</si>
  <si>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</si>
  <si>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</si>
  <si>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</si>
  <si>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</si>
  <si>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</si>
  <si>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</si>
  <si>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</si>
  <si>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</si>
  <si>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</si>
  <si>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</si>
  <si>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</si>
  <si>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</si>
  <si>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</si>
  <si>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</si>
  <si>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</si>
  <si>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</si>
  <si>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</si>
  <si>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</si>
  <si>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</si>
  <si>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</si>
  <si>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</si>
  <si>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</si>
  <si>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</si>
  <si>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</si>
  <si>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</si>
  <si>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</si>
  <si>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</si>
  <si>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</si>
  <si>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</si>
  <si>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</si>
  <si>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</si>
  <si>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</si>
  <si>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</si>
  <si>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</si>
  <si>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</si>
  <si>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</si>
  <si>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</si>
  <si>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</si>
  <si>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</si>
  <si>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</si>
  <si>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</si>
  <si>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</si>
  <si>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</si>
  <si>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</si>
  <si>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</si>
  <si>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</si>
  <si>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</si>
  <si>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</si>
  <si>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</si>
  <si>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</si>
  <si>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</si>
  <si>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</si>
  <si>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</si>
  <si>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</si>
  <si>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</si>
  <si>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</si>
  <si>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</si>
  <si>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</si>
  <si>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</si>
  <si>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</si>
  <si>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</si>
  <si>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</si>
  <si>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</si>
  <si>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</si>
  <si>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</si>
  <si>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</si>
  <si>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</si>
  <si>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</si>
  <si>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</si>
  <si>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</si>
  <si>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</si>
  <si>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</si>
  <si>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</si>
  <si>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</si>
  <si>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</si>
  <si>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</si>
  <si>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</si>
  <si>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</si>
  <si>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</si>
  <si>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</si>
  <si>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</si>
  <si>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</si>
  <si>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</si>
  <si>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</si>
  <si>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</si>
  <si>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</si>
  <si>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</si>
  <si>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</si>
  <si>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</si>
  <si>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</si>
  <si>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</si>
  <si>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</si>
  <si>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</si>
  <si>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</si>
  <si>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</si>
  <si>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</si>
  <si>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</si>
  <si>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</si>
  <si>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</si>
  <si>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</si>
  <si>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</si>
  <si>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</si>
  <si>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</si>
  <si>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</si>
  <si>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</si>
  <si>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</si>
  <si>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</si>
  <si>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</si>
  <si>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</si>
  <si>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</si>
  <si>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</si>
  <si>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</si>
  <si>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</si>
  <si>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</si>
  <si>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</si>
  <si>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</si>
  <si>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</si>
  <si>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</si>
  <si>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</si>
  <si>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</si>
  <si>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</si>
  <si>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</si>
  <si>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</si>
  <si>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</si>
  <si>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</si>
  <si>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</si>
  <si>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</si>
  <si>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</si>
  <si>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</si>
  <si>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</si>
  <si>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</si>
  <si>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</si>
  <si>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</si>
  <si>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</si>
  <si>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</si>
  <si>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</si>
  <si>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</si>
  <si>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</si>
  <si>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</si>
  <si>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</si>
  <si>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</si>
  <si>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</si>
  <si>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</si>
  <si>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</si>
  <si>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</si>
  <si>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</si>
  <si>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</si>
  <si>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</si>
  <si>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</si>
  <si>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</si>
  <si>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</si>
  <si>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</si>
  <si>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</si>
  <si>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</si>
  <si>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</si>
  <si>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</si>
  <si>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</si>
  <si>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</si>
  <si>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</si>
  <si>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</si>
  <si>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</si>
  <si>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</si>
  <si>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</si>
  <si>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</si>
  <si>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</si>
  <si>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</si>
  <si>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</si>
  <si>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</si>
  <si>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</si>
  <si>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</si>
  <si>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</si>
  <si>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</si>
  <si>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</si>
  <si>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</si>
  <si>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</si>
  <si>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</si>
  <si>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</si>
  <si>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</si>
  <si>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</si>
  <si>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</si>
  <si>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</si>
  <si>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</si>
  <si>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</si>
  <si>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</si>
  <si>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</si>
  <si>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</si>
  <si>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</si>
  <si>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</si>
  <si>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</si>
  <si>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</si>
  <si>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</si>
  <si>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</si>
  <si>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</si>
  <si>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</si>
  <si>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</si>
  <si>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</si>
  <si>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</si>
  <si>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</si>
  <si>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</si>
  <si>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</si>
  <si>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</si>
  <si>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</si>
  <si>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</si>
  <si>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</si>
  <si>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</si>
  <si>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</si>
  <si>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</si>
  <si>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</si>
  <si>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</si>
  <si>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</si>
  <si>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</si>
  <si>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</si>
  <si>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</si>
  <si>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</si>
  <si>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</si>
  <si>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</si>
  <si>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</si>
  <si>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</si>
  <si>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</si>
  <si>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</si>
  <si>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</si>
  <si>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</si>
  <si>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</si>
  <si>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</si>
  <si>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</si>
  <si>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</si>
  <si>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</si>
  <si>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</si>
  <si>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</si>
  <si>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</si>
  <si>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</si>
  <si>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</si>
  <si>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</si>
  <si>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</si>
  <si>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</si>
  <si>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</si>
  <si>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</si>
  <si>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</si>
  <si>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</si>
  <si>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</si>
  <si>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</si>
  <si>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</si>
  <si>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</si>
  <si>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</si>
  <si>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</si>
  <si>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</si>
  <si>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</si>
  <si>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</si>
  <si>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</si>
  <si>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</si>
  <si>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</si>
  <si>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</si>
  <si>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</si>
  <si>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</si>
  <si>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</si>
  <si>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</si>
  <si>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</si>
  <si>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</si>
  <si>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</si>
  <si>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</si>
  <si>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</si>
  <si>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</si>
  <si>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</si>
  <si>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</si>
  <si>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</si>
  <si>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</si>
  <si>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</si>
  <si>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</si>
  <si>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</si>
  <si>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</si>
  <si>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</si>
  <si>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</si>
  <si>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</si>
  <si>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</si>
  <si>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</si>
  <si>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</si>
  <si>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</si>
  <si>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</si>
  <si>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</si>
  <si>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</si>
  <si>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</si>
  <si>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</si>
  <si>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</si>
  <si>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</si>
  <si>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</si>
  <si>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</si>
  <si>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</si>
  <si>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</si>
  <si>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</si>
  <si>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</si>
  <si>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</si>
  <si>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</si>
  <si>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</si>
  <si>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</si>
  <si>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</si>
  <si>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</si>
  <si>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</si>
  <si>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</si>
  <si>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</si>
  <si>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</si>
  <si>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</si>
  <si>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</si>
  <si>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</si>
  <si>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</si>
  <si>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</si>
  <si>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</si>
  <si>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</si>
  <si>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</si>
  <si>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</si>
  <si>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</si>
  <si>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</si>
  <si>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</si>
  <si>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</si>
  <si>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</si>
  <si>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</si>
  <si>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</si>
  <si>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</si>
  <si>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</si>
  <si>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</si>
  <si>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</si>
  <si>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</si>
  <si>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</si>
  <si>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</si>
  <si>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</si>
  <si>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</si>
  <si>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</si>
  <si>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</si>
  <si>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</si>
  <si>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</si>
  <si>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</si>
  <si>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</si>
  <si>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</si>
  <si>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</si>
  <si>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</si>
  <si>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</si>
  <si>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</si>
  <si>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</si>
  <si>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</si>
  <si>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</si>
  <si>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</si>
  <si>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</si>
  <si>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</si>
  <si>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</si>
  <si>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</si>
  <si>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</si>
  <si>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</si>
  <si>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</si>
  <si>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</si>
  <si>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</si>
  <si>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</si>
  <si>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</si>
  <si>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</si>
  <si>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</si>
  <si>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</si>
  <si>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</si>
  <si>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</si>
  <si>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</si>
  <si>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</si>
  <si>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</si>
  <si>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</si>
  <si>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</si>
  <si>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</si>
  <si>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</si>
  <si>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</si>
  <si>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</si>
  <si>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</si>
  <si>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</si>
  <si>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</si>
  <si>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</si>
  <si>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</si>
  <si>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</si>
  <si>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</si>
  <si>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</si>
  <si>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</si>
  <si>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</si>
  <si>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</si>
  <si>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</si>
  <si>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</si>
  <si>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</si>
  <si>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</si>
  <si>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</si>
  <si>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</si>
  <si>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</si>
  <si>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</si>
  <si>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</si>
  <si>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</si>
  <si>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</si>
  <si>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</si>
  <si>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</si>
  <si>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</si>
  <si>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</si>
  <si>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</si>
  <si>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</si>
  <si>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</si>
  <si>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</si>
  <si>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</si>
  <si>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</si>
  <si>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</si>
  <si>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</si>
  <si>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</si>
  <si>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</si>
  <si>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</si>
  <si>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</si>
  <si>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</si>
  <si>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</si>
  <si>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</si>
  <si>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</si>
  <si>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</si>
  <si>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</si>
  <si>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</si>
  <si>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</si>
  <si>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</si>
  <si>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</si>
  <si>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</si>
  <si>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</si>
  <si>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</si>
  <si>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</si>
  <si>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</si>
  <si>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</si>
  <si>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</si>
  <si>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</si>
  <si>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</si>
  <si>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</si>
  <si>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</si>
  <si>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</si>
  <si>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</si>
  <si>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</si>
  <si>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</si>
  <si>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</si>
  <si>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</si>
  <si>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</si>
  <si>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</si>
  <si>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</si>
  <si>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</si>
  <si>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</si>
  <si>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</si>
  <si>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</si>
  <si>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</si>
  <si>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</si>
  <si>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</si>
  <si>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</si>
  <si>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</si>
  <si>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</si>
  <si>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</si>
  <si>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</si>
  <si>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</si>
  <si>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</si>
  <si>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</si>
  <si>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</si>
  <si>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</si>
  <si>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</si>
  <si>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</si>
  <si>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</si>
  <si>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</si>
  <si>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</si>
  <si>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</si>
  <si>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</si>
  <si>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</si>
  <si>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</si>
  <si>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</si>
  <si>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</si>
  <si>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</si>
  <si>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</si>
  <si>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</si>
  <si>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</si>
  <si>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</si>
  <si>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</si>
  <si>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</si>
  <si>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</si>
  <si>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</si>
  <si>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</si>
  <si>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</si>
  <si>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</si>
  <si>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</si>
  <si>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</si>
  <si>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</si>
  <si>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</si>
  <si>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</si>
  <si>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</si>
  <si>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</si>
  <si>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</si>
  <si>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</si>
  <si>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</si>
  <si>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</si>
  <si>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</si>
  <si>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</si>
  <si>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</si>
  <si>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</si>
  <si>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</si>
  <si>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</si>
  <si>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</si>
  <si>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</si>
  <si>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</si>
  <si>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</si>
  <si>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</si>
  <si>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</si>
  <si>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</si>
  <si>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</si>
  <si>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</si>
  <si>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</si>
  <si>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</si>
  <si>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</si>
  <si>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</si>
  <si>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</si>
  <si>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</si>
  <si>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</si>
  <si>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</si>
  <si>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</si>
  <si>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</si>
  <si>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</si>
  <si>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</si>
  <si>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</si>
  <si>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</si>
  <si>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</si>
  <si>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</si>
  <si>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</si>
  <si>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</si>
  <si>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</si>
  <si>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</si>
  <si>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</si>
  <si>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</si>
  <si>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</si>
  <si>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</si>
  <si>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</si>
  <si>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</si>
  <si>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</si>
  <si>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</si>
  <si>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</si>
  <si>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</si>
  <si>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</si>
  <si>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</si>
  <si>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</si>
  <si>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</si>
  <si>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</si>
  <si>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</si>
  <si>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</si>
  <si>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</si>
  <si>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</si>
  <si>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</si>
  <si>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</si>
  <si>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</si>
  <si>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</si>
  <si>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</si>
  <si>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</si>
  <si>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</si>
  <si>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</si>
  <si>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</si>
  <si>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</si>
  <si>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</si>
  <si>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</si>
  <si>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</si>
  <si>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</si>
  <si>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</si>
  <si>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</si>
  <si>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</si>
  <si>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</si>
  <si>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</si>
  <si>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</si>
  <si>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</si>
  <si>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</si>
  <si>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</si>
  <si>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</si>
  <si>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</si>
  <si>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</si>
  <si>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</si>
  <si>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</si>
  <si>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</si>
  <si>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</si>
  <si>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</si>
  <si>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</si>
  <si>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</si>
  <si>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</si>
  <si>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</si>
  <si>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</si>
  <si>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</si>
  <si>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</si>
  <si>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</si>
  <si>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</si>
  <si>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</si>
  <si>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</si>
  <si>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</si>
  <si>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</si>
  <si>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</si>
  <si>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</si>
  <si>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</si>
  <si>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</si>
  <si>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</si>
  <si>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</si>
  <si>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</si>
  <si>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</si>
  <si>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</si>
  <si>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</si>
  <si>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</si>
  <si>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</si>
  <si>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</si>
  <si>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</si>
  <si>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</si>
  <si>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</si>
  <si>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</si>
  <si>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</si>
  <si>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</si>
  <si>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</si>
  <si>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</si>
  <si>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</si>
  <si>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</si>
  <si>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</si>
  <si>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</si>
  <si>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</si>
  <si>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</si>
  <si>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</si>
  <si>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</si>
  <si>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</si>
  <si>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</si>
  <si>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</si>
  <si>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</si>
  <si>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</si>
  <si>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</si>
  <si>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</si>
  <si>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</si>
  <si>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</si>
  <si>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</si>
  <si>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</si>
  <si>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</si>
  <si>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</si>
  <si>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</si>
  <si>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</si>
  <si>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</si>
  <si>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</si>
  <si>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</si>
  <si>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</si>
  <si>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</si>
  <si>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</si>
  <si>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</si>
  <si>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</si>
  <si>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</si>
  <si>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</si>
  <si>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</si>
  <si>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</si>
  <si>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</si>
  <si>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</si>
  <si>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</si>
  <si>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</si>
  <si>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</si>
  <si>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</si>
  <si>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</si>
  <si>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</si>
  <si>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</si>
  <si>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</si>
  <si>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</si>
  <si>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</si>
  <si>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</si>
  <si>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</si>
  <si>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</si>
  <si>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</si>
  <si>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</si>
  <si>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</si>
  <si>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</si>
  <si>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</si>
  <si>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</si>
  <si>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</si>
  <si>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</si>
  <si>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</si>
  <si>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</si>
  <si>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</si>
  <si>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</si>
  <si>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</si>
  <si>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</si>
  <si>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</si>
  <si>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</si>
  <si>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</si>
  <si>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</si>
  <si>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</si>
  <si>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</si>
  <si>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</si>
  <si>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</si>
  <si>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</si>
  <si>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</si>
  <si>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</si>
  <si>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</si>
  <si>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</si>
  <si>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</si>
  <si>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</si>
  <si>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</si>
  <si>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</si>
  <si>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</si>
  <si>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</si>
  <si>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</si>
  <si>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</si>
  <si>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</si>
  <si>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</si>
  <si>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</si>
  <si>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</si>
  <si>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</si>
  <si>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</si>
  <si>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</si>
  <si>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</si>
  <si>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</si>
  <si>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</si>
  <si>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</si>
  <si>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</si>
  <si>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</si>
  <si>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</si>
  <si>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</si>
  <si>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</si>
  <si>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</si>
  <si>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</si>
  <si>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</si>
  <si>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</si>
  <si>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</si>
  <si>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</si>
  <si>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</si>
  <si>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</si>
  <si>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</si>
  <si>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</si>
  <si>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</si>
  <si>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</si>
  <si>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</si>
  <si>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</si>
  <si>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</si>
  <si>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</si>
  <si>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</si>
  <si>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</si>
  <si>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</si>
  <si>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</si>
  <si>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</si>
  <si>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</si>
  <si>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</si>
  <si>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</si>
  <si>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</si>
  <si>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</si>
  <si>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</si>
  <si>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</si>
  <si>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</si>
  <si>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</si>
  <si>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</si>
  <si>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</si>
  <si>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</si>
  <si>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</si>
  <si>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</si>
  <si>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</si>
  <si>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</si>
  <si>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</si>
  <si>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</si>
  <si>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</si>
  <si>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</si>
  <si>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</si>
  <si>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</si>
  <si>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</si>
  <si>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</si>
  <si>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</si>
  <si>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</si>
  <si>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</si>
  <si>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</si>
  <si>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</si>
  <si>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</si>
  <si>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</si>
  <si>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</si>
  <si>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</si>
  <si>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</si>
  <si>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</si>
  <si>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</si>
  <si>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</si>
  <si>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</si>
  <si>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</si>
  <si>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</si>
  <si>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</si>
  <si>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</si>
  <si>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</si>
  <si>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</si>
  <si>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</si>
  <si>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</si>
  <si>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</si>
  <si>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</si>
  <si>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</si>
  <si>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</si>
  <si>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</si>
  <si>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</si>
  <si>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</si>
  <si>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</si>
  <si>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</si>
  <si>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</si>
  <si>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</si>
  <si>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</si>
  <si>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</si>
  <si>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</si>
  <si>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</si>
  <si>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</si>
  <si>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</si>
  <si>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</si>
  <si>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</si>
  <si>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</si>
  <si>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</si>
  <si>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</si>
  <si>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</si>
  <si>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</si>
  <si>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</si>
  <si>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</si>
  <si>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</si>
  <si>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</si>
  <si>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</si>
  <si>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</si>
  <si>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</si>
  <si>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</si>
  <si>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</si>
  <si>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</si>
  <si>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</si>
  <si>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</si>
  <si>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</si>
  <si>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</si>
  <si>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</si>
  <si>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</si>
  <si>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</si>
  <si>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</si>
  <si>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</si>
  <si>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</si>
  <si>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</si>
  <si>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</si>
  <si>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</si>
  <si>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</si>
  <si>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</si>
  <si>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</si>
  <si>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</si>
  <si>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</si>
  <si>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</si>
  <si>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</si>
  <si>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</si>
  <si>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</si>
  <si>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</si>
  <si>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</si>
  <si>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</si>
  <si>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</si>
  <si>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</si>
  <si>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</si>
  <si>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</si>
  <si>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</si>
  <si>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</si>
  <si>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</si>
  <si>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</si>
  <si>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</si>
  <si>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</si>
  <si>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</si>
  <si>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</si>
  <si>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</si>
  <si>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</si>
  <si>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</si>
  <si>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</si>
  <si>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</si>
  <si>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</si>
  <si>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</si>
  <si>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</si>
  <si>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</si>
  <si>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</si>
  <si>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</si>
  <si>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</si>
  <si>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</si>
  <si>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</si>
  <si>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</si>
  <si>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</si>
  <si>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</si>
  <si>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</si>
  <si>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</si>
  <si>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</si>
  <si>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</si>
  <si>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</si>
  <si>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</si>
  <si>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</si>
  <si>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</si>
  <si>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</si>
  <si>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</si>
  <si>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</si>
  <si>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</si>
  <si>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</si>
  <si>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</si>
  <si>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</si>
  <si>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</si>
  <si>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</si>
  <si>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</si>
  <si>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</si>
  <si>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</si>
  <si>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</si>
  <si>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</si>
  <si>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</si>
  <si>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</si>
  <si>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</si>
  <si>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</si>
  <si>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</si>
  <si>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</si>
  <si>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</si>
  <si>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</si>
  <si>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</si>
  <si>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</si>
  <si>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</si>
  <si>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</si>
  <si>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</si>
  <si>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</si>
  <si>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</si>
  <si>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</si>
  <si>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</si>
  <si>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</si>
  <si>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</si>
  <si>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</si>
  <si>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</si>
  <si>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</si>
  <si>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</si>
  <si>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</si>
  <si>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</si>
  <si>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</si>
  <si>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</si>
  <si>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</si>
  <si>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</si>
  <si>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</si>
  <si>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</si>
  <si>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</si>
  <si>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</si>
  <si>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</si>
  <si>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</si>
  <si>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</si>
  <si>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</si>
  <si>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</si>
  <si>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</si>
  <si>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</si>
  <si>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</si>
  <si>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</si>
  <si>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</si>
  <si>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</si>
  <si>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</si>
  <si>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</si>
  <si>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</si>
  <si>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</si>
  <si>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</si>
  <si>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</si>
  <si>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</si>
  <si>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</si>
  <si>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</si>
  <si>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</si>
  <si>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</si>
  <si>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</si>
  <si>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</si>
  <si>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</si>
  <si>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</si>
  <si>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</si>
  <si>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</si>
  <si>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</si>
  <si>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</si>
  <si>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</si>
  <si>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</si>
  <si>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</si>
  <si>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</si>
  <si>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</si>
  <si>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</si>
  <si>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</si>
  <si>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</si>
  <si>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</si>
  <si>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</si>
  <si>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</si>
  <si>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</si>
  <si>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</si>
  <si>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</si>
  <si>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</si>
  <si>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</si>
  <si>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</si>
  <si>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</si>
  <si>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</si>
  <si>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</si>
  <si>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</si>
  <si>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</si>
  <si>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</si>
  <si>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</si>
  <si>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</si>
  <si>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</si>
  <si>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</si>
  <si>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</si>
  <si>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</si>
  <si>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</si>
  <si>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</si>
  <si>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</si>
  <si>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</si>
  <si>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</si>
  <si>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</si>
  <si>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</si>
  <si>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</si>
  <si>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</si>
  <si>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</si>
  <si>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</si>
  <si>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</si>
  <si>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</si>
  <si>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</si>
  <si>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</si>
  <si>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</si>
  <si>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</si>
  <si>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</si>
  <si>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</si>
  <si>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</si>
  <si>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</si>
  <si>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</si>
  <si>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</si>
  <si>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</si>
  <si>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</si>
  <si>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</si>
  <si>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</si>
  <si>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</si>
  <si>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</si>
  <si>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</si>
  <si>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</si>
  <si>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</si>
  <si>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</si>
  <si>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</si>
  <si>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</si>
  <si>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</si>
  <si>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</si>
  <si>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</si>
  <si>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</si>
  <si>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</si>
  <si>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</si>
  <si>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</si>
  <si>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</si>
  <si>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</si>
  <si>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</si>
  <si>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</si>
  <si>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</si>
  <si>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</si>
  <si>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</si>
  <si>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</si>
  <si>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</si>
  <si>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</si>
  <si>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</si>
  <si>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</si>
  <si>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</si>
  <si>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</si>
  <si>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</si>
  <si>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</si>
  <si>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</si>
  <si>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</si>
  <si>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</si>
  <si>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</si>
  <si>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</si>
  <si>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</si>
  <si>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</si>
  <si>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</si>
  <si>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</si>
  <si>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</si>
  <si>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</si>
  <si>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</si>
  <si>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</si>
  <si>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</si>
  <si>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</si>
  <si>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</si>
  <si>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</si>
  <si>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</si>
  <si>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</si>
  <si>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</si>
  <si>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</si>
  <si>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</si>
  <si>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</si>
  <si>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</si>
  <si>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</si>
  <si>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</si>
  <si>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</si>
  <si>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</si>
  <si>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</si>
  <si>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</si>
  <si>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</si>
  <si>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</si>
  <si>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</si>
  <si>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</si>
  <si>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</si>
  <si>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</si>
  <si>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</si>
  <si>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</si>
  <si>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</si>
  <si>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</si>
  <si>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</si>
  <si>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</si>
  <si>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</si>
  <si>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</si>
  <si>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</si>
  <si>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</si>
  <si>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</si>
  <si>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</si>
  <si>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</si>
  <si>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</si>
  <si>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</si>
  <si>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</si>
  <si>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</si>
  <si>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</si>
  <si>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</si>
  <si>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</si>
  <si>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</si>
  <si>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</si>
  <si>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</si>
  <si>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</si>
  <si>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</si>
  <si>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</si>
  <si>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</si>
  <si>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</si>
  <si>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</si>
  <si>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</si>
  <si>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</si>
  <si>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</si>
  <si>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</si>
  <si>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</si>
  <si>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</si>
  <si>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</si>
  <si>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</si>
  <si>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</si>
  <si>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</si>
  <si>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</si>
  <si>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</si>
  <si>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</si>
  <si>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</si>
  <si>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</si>
  <si>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</si>
  <si>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</si>
  <si>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</si>
  <si>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</si>
  <si>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</si>
  <si>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</si>
  <si>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</si>
  <si>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</si>
  <si>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</si>
  <si>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</si>
  <si>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</si>
  <si>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</si>
  <si>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</si>
  <si>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</si>
  <si>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</si>
  <si>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</si>
  <si>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</si>
  <si>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</si>
  <si>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</si>
  <si>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</si>
  <si>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</si>
  <si>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</si>
  <si>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</si>
  <si>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</si>
  <si>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</si>
  <si>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</si>
  <si>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</si>
  <si>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</si>
  <si>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</si>
  <si>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</si>
  <si>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</si>
  <si>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</si>
  <si>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</si>
  <si>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</si>
  <si>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</si>
  <si>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</si>
  <si>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</si>
  <si>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</si>
  <si>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</si>
  <si>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</si>
  <si>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</si>
  <si>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</si>
  <si>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</si>
  <si>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</si>
  <si>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</si>
  <si>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</si>
  <si>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</si>
  <si>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</si>
  <si>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</si>
  <si>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</si>
  <si>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</si>
  <si>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</si>
  <si>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</si>
  <si>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</si>
  <si>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</si>
  <si>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</si>
  <si>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</si>
  <si>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</si>
  <si>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</si>
  <si>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</si>
  <si>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</si>
  <si>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</si>
  <si>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</si>
  <si>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</si>
  <si>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</si>
  <si>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</si>
  <si>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</si>
  <si>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</si>
  <si>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</si>
  <si>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</si>
  <si>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</si>
  <si>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</si>
  <si>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</si>
  <si>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</si>
  <si>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</si>
  <si>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</si>
  <si>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</si>
  <si>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</si>
  <si>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</si>
  <si>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</si>
  <si>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</si>
  <si>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</si>
  <si>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</si>
  <si>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</si>
  <si>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</si>
  <si>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</si>
  <si>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</si>
  <si>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</si>
  <si>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</si>
  <si>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</si>
  <si>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</si>
  <si>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</si>
  <si>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</si>
  <si>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</si>
  <si>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</si>
  <si>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</si>
  <si>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</si>
  <si>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</si>
  <si>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</si>
  <si>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</si>
  <si>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</si>
  <si>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</si>
  <si>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</si>
  <si>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</si>
  <si>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</si>
  <si>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</si>
  <si>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</si>
  <si>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</si>
  <si>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</si>
  <si>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</si>
  <si>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</si>
  <si>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</si>
  <si>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</si>
  <si>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</si>
  <si>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</si>
  <si>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</si>
  <si>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</si>
  <si>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</si>
  <si>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</si>
  <si>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</si>
  <si>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</si>
  <si>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</si>
  <si>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</si>
  <si>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</si>
  <si>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</si>
  <si>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</si>
  <si>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</si>
  <si>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</si>
  <si>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</si>
  <si>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</si>
  <si>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</si>
  <si>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</si>
  <si>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</si>
  <si>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</si>
  <si>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</si>
  <si>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</si>
  <si>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</si>
  <si>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</si>
  <si>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</si>
  <si>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</si>
  <si>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</si>
  <si>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</si>
  <si>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</si>
  <si>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</si>
  <si>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</si>
  <si>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</si>
  <si>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</si>
  <si>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</si>
  <si>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</si>
  <si>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</si>
  <si>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</si>
  <si>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</si>
  <si>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</si>
  <si>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</si>
  <si>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</si>
  <si>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</si>
  <si>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</si>
  <si>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</si>
  <si>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</si>
  <si>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</si>
  <si>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</si>
  <si>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</si>
  <si>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</si>
  <si>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</si>
  <si>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</si>
  <si>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</si>
  <si>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</si>
  <si>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</si>
  <si>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</si>
  <si>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</si>
  <si>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</si>
  <si>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</si>
  <si>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</si>
  <si>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</si>
  <si>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</si>
  <si>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</si>
  <si>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</si>
  <si>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</si>
  <si>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</si>
  <si>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</si>
  <si>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</si>
  <si>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</si>
  <si>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</si>
  <si>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</si>
  <si>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</si>
  <si>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</si>
  <si>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</si>
  <si>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</si>
  <si>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</si>
  <si>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</si>
  <si>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</si>
  <si>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</si>
  <si>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</si>
  <si>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</si>
  <si>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</si>
  <si>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</si>
  <si>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</si>
  <si>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</si>
  <si>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</si>
  <si>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</si>
  <si>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</si>
  <si>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</si>
  <si>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</si>
  <si>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</si>
  <si>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</si>
  <si>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</si>
  <si>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</si>
  <si>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</si>
  <si>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</si>
  <si>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</si>
  <si>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</si>
  <si>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</si>
  <si>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</si>
  <si>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</si>
  <si>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</si>
  <si>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</si>
  <si>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</si>
  <si>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</si>
  <si>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</si>
  <si>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</si>
  <si>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</si>
  <si>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</si>
  <si>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</si>
  <si>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</si>
  <si>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</si>
  <si>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</si>
  <si>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</si>
  <si>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</si>
  <si>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</si>
  <si>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</si>
  <si>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</si>
  <si>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</si>
  <si>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</si>
  <si>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</si>
  <si>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</si>
  <si>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</si>
  <si>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</si>
  <si>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</si>
  <si>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</si>
  <si>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</si>
  <si>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</si>
  <si>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</si>
  <si>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</si>
  <si>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</si>
  <si>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</si>
  <si>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</si>
  <si>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</si>
  <si>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</si>
  <si>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</si>
  <si>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</si>
  <si>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</si>
  <si>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</si>
  <si>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</si>
  <si>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</si>
  <si>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</si>
  <si>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</si>
  <si>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</si>
  <si>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</si>
  <si>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</si>
  <si>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</si>
  <si>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</si>
  <si>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</si>
  <si>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</si>
  <si>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</si>
  <si>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</si>
  <si>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</si>
  <si>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</si>
  <si>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</si>
  <si>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</si>
  <si>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</si>
  <si>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</si>
  <si>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</si>
  <si>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</si>
  <si>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</si>
  <si>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</si>
  <si>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</si>
  <si>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</si>
  <si>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</si>
  <si>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</si>
  <si>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</si>
  <si>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</si>
  <si>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</si>
  <si>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</si>
  <si>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</si>
  <si>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</si>
  <si>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</si>
  <si>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</si>
  <si>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</si>
  <si>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</si>
  <si>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</si>
  <si>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</si>
  <si>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</si>
  <si>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</si>
  <si>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</si>
  <si>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</si>
  <si>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</si>
  <si>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</si>
  <si>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</si>
  <si>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</si>
  <si>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</si>
  <si>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</si>
  <si>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</si>
  <si>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</si>
  <si>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</si>
  <si>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</si>
  <si>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</si>
  <si>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</si>
  <si>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</si>
  <si>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</si>
  <si>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</si>
  <si>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</si>
  <si>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</si>
  <si>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</si>
  <si>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</si>
  <si>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</si>
  <si>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</si>
  <si>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</si>
  <si>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</si>
  <si>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</si>
  <si>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</si>
  <si>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</si>
  <si>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</si>
  <si>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</si>
  <si>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</si>
  <si>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</si>
  <si>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</si>
  <si>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</si>
  <si>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</si>
  <si>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</si>
  <si>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</si>
  <si>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</si>
  <si>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</si>
  <si>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</si>
  <si>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</si>
  <si>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</si>
  <si>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</si>
  <si>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</si>
  <si>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</si>
  <si>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</si>
  <si>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</si>
  <si>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</si>
  <si>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</si>
  <si>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</si>
  <si>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</si>
  <si>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</si>
  <si>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</si>
  <si>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</si>
  <si>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</si>
  <si>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</si>
  <si>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</si>
  <si>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</si>
  <si>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</si>
  <si>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</si>
  <si>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</si>
  <si>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</si>
  <si>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</si>
  <si>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</si>
  <si>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</si>
  <si>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</si>
  <si>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</si>
  <si>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</si>
  <si>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</si>
  <si>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</si>
  <si>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</si>
  <si>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</si>
  <si>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</si>
  <si>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</si>
  <si>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</si>
  <si>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</si>
  <si>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</si>
  <si>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</si>
  <si>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</si>
  <si>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</si>
  <si>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</si>
  <si>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</si>
  <si>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</si>
  <si>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</si>
  <si>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</si>
  <si>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</si>
  <si>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</si>
  <si>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</si>
  <si>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</si>
  <si>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</si>
  <si>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</si>
  <si>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</si>
  <si>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</si>
  <si>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</si>
  <si>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</si>
  <si>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</si>
  <si>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</si>
  <si>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</si>
  <si>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</si>
  <si>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</si>
  <si>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</si>
  <si>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</si>
  <si>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</si>
  <si>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</si>
  <si>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</si>
  <si>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</si>
  <si>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</si>
  <si>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</si>
  <si>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</si>
  <si>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</si>
  <si>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</si>
  <si>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</si>
  <si>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</si>
  <si>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</si>
  <si>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</si>
  <si>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</si>
  <si>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</si>
  <si>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</si>
  <si>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</si>
  <si>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</si>
  <si>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</si>
  <si>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</si>
  <si>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</si>
  <si>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</si>
  <si>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</si>
  <si>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</si>
  <si>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</si>
  <si>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</si>
  <si>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</si>
  <si>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</si>
  <si>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</si>
  <si>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</si>
  <si>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</si>
  <si>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</si>
  <si>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</si>
  <si>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</si>
  <si>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</si>
  <si>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</si>
  <si>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</si>
  <si>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</si>
  <si>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</si>
  <si>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</si>
  <si>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</si>
  <si>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</si>
  <si>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</si>
  <si>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</si>
  <si>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</si>
  <si>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</si>
  <si>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</si>
  <si>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</si>
  <si>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</si>
  <si>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</si>
  <si>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</si>
  <si>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</si>
  <si>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</si>
  <si>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</si>
  <si>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</si>
  <si>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</si>
  <si>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</si>
  <si>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</si>
  <si>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</si>
  <si>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</si>
  <si>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</si>
  <si>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</si>
  <si>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</si>
  <si>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</si>
  <si>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</si>
  <si>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</si>
  <si>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</si>
  <si>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</si>
  <si>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</si>
  <si>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</si>
  <si>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</si>
  <si>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</si>
  <si>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</si>
  <si>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</si>
  <si>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</si>
  <si>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</si>
  <si>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</si>
  <si>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</si>
  <si>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</si>
  <si>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</si>
  <si>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</si>
  <si>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</si>
  <si>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</si>
  <si>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</si>
  <si>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</si>
  <si>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</si>
  <si>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</si>
  <si>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</si>
  <si>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</si>
  <si>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</si>
  <si>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</si>
  <si>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</si>
  <si>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</si>
  <si>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</si>
  <si>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</si>
  <si>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</si>
  <si>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</si>
  <si>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</si>
  <si>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</si>
  <si>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</si>
  <si>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</si>
  <si>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</si>
  <si>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</si>
  <si>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</si>
  <si>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</si>
  <si>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</si>
  <si>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</si>
  <si>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</si>
  <si>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</si>
  <si>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</si>
  <si>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</si>
  <si>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</si>
  <si>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</si>
  <si>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</si>
  <si>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</si>
  <si>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</si>
  <si>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</si>
  <si>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</si>
  <si>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</si>
  <si>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</si>
  <si>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</si>
  <si>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</si>
  <si>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</si>
  <si>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</si>
  <si>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</si>
  <si>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</si>
  <si>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</si>
  <si>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</si>
  <si>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</si>
  <si>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</si>
  <si>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</si>
  <si>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</si>
  <si>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</si>
  <si>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</si>
  <si>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</si>
  <si>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</si>
  <si>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</si>
  <si>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</si>
  <si>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</si>
  <si>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</si>
  <si>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</si>
  <si>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</si>
  <si>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</si>
  <si>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</si>
  <si>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</si>
  <si>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</si>
  <si>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</si>
  <si>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</si>
  <si>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</si>
  <si>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</si>
  <si>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</si>
  <si>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</si>
  <si>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</si>
  <si>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</si>
  <si>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</si>
  <si>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</si>
  <si>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</si>
  <si>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</si>
  <si>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</si>
  <si>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</si>
  <si>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</si>
  <si>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</si>
  <si>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</si>
  <si>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</si>
  <si>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</si>
  <si>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</si>
  <si>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</si>
  <si>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</si>
  <si>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</si>
  <si>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</si>
  <si>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</si>
  <si>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</si>
  <si>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</si>
  <si>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</si>
  <si>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</si>
  <si>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</si>
  <si>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</si>
  <si>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</si>
  <si>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</si>
  <si>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</si>
  <si>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</si>
  <si>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</si>
  <si>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</si>
  <si>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</si>
  <si>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</si>
  <si>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</si>
  <si>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</si>
  <si>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</si>
  <si>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</si>
  <si>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</si>
  <si>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</si>
  <si>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</si>
  <si>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</si>
  <si>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</si>
  <si>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</si>
  <si>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</si>
  <si>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</si>
  <si>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</si>
  <si>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</si>
  <si>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</si>
  <si>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</si>
  <si>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</si>
  <si>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</si>
  <si>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</si>
  <si>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</si>
  <si>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</si>
  <si>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</si>
  <si>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</si>
  <si>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</si>
  <si>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</si>
  <si>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</si>
  <si>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</si>
  <si>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</si>
  <si>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</si>
  <si>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</si>
  <si>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</si>
  <si>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</si>
  <si>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</si>
  <si>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</si>
  <si>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</si>
  <si>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</si>
  <si>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</si>
  <si>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</si>
  <si>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</si>
  <si>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</si>
  <si>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</si>
  <si>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</si>
  <si>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</si>
  <si>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</si>
  <si>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</si>
  <si>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</si>
  <si>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</si>
  <si>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</si>
  <si>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</si>
  <si>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</si>
  <si>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</si>
  <si>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</si>
  <si>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</si>
  <si>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</si>
  <si>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</si>
  <si>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</si>
  <si>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</si>
  <si>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</si>
  <si>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</si>
  <si>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</si>
  <si>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</si>
  <si>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</si>
  <si>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</si>
  <si>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</si>
  <si>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</si>
  <si>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</si>
  <si>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</si>
  <si>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</si>
  <si>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</si>
  <si>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</si>
  <si>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</si>
  <si>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</si>
  <si>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</si>
  <si>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</si>
  <si>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</si>
  <si>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</si>
  <si>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</si>
  <si>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</si>
  <si>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</si>
  <si>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</si>
  <si>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</si>
  <si>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</si>
  <si>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</si>
  <si>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</si>
  <si>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</si>
  <si>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</si>
  <si>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</si>
  <si>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</si>
  <si>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</si>
  <si>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</si>
  <si>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</si>
  <si>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</si>
  <si>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</si>
  <si>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</si>
  <si>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</si>
  <si>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</si>
  <si>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</si>
  <si>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</si>
  <si>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</si>
  <si>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</si>
  <si>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</si>
  <si>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</si>
  <si>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</si>
  <si>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</si>
  <si>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</si>
  <si>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</si>
  <si>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</si>
  <si>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</si>
  <si>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</si>
  <si>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</si>
  <si>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</si>
  <si>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</si>
  <si>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</si>
  <si>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</si>
  <si>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</si>
  <si>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</si>
  <si>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</si>
  <si>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</si>
  <si>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</si>
  <si>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</si>
  <si>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</si>
  <si>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</si>
  <si>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</si>
  <si>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</si>
  <si>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</si>
  <si>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</si>
  <si>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</si>
  <si>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</si>
  <si>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</si>
  <si>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</si>
  <si>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</si>
  <si>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</si>
  <si>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</si>
  <si>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</si>
  <si>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</si>
  <si>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</si>
  <si>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</si>
  <si>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</si>
  <si>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</si>
  <si>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</si>
  <si>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</si>
  <si>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</si>
  <si>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</si>
  <si>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</si>
  <si>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</si>
  <si>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</si>
  <si>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</si>
  <si>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</si>
  <si>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</si>
  <si>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</si>
  <si>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</si>
  <si>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</si>
  <si>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</si>
  <si>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</si>
  <si>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</si>
  <si>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</si>
  <si>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</si>
  <si>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</si>
  <si>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</si>
  <si>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</si>
  <si>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</si>
  <si>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</si>
  <si>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</si>
  <si>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</si>
  <si>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</si>
  <si>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</si>
  <si>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</si>
  <si>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</si>
  <si>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</si>
  <si>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</si>
  <si>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</si>
  <si>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</si>
  <si>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</si>
  <si>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</si>
  <si>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</si>
  <si>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</si>
  <si>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</si>
  <si>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</si>
  <si>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</si>
  <si>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</si>
  <si>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</si>
  <si>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</si>
  <si>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</si>
  <si>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</si>
  <si>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</si>
  <si>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</si>
  <si>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</si>
  <si>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</si>
  <si>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</si>
  <si>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</si>
  <si>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</si>
  <si>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</si>
  <si>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</si>
  <si>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</si>
  <si>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</si>
  <si>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</si>
  <si>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</si>
  <si>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</si>
  <si>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</si>
  <si>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</si>
  <si>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</si>
  <si>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</si>
  <si>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</si>
  <si>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</si>
  <si>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</si>
  <si>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</si>
  <si>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</si>
  <si>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</si>
  <si>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</si>
  <si>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</si>
  <si>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</si>
  <si>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</si>
  <si>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</si>
  <si>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</si>
  <si>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</si>
  <si>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</si>
  <si>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</si>
  <si>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</si>
  <si>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</si>
  <si>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</si>
  <si>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</si>
  <si>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</si>
  <si>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</si>
  <si>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</si>
  <si>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</si>
  <si>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</si>
  <si>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</si>
  <si>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</si>
  <si>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</si>
  <si>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</si>
  <si>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</si>
  <si>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</si>
  <si>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</si>
  <si>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</si>
  <si>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</si>
  <si>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</si>
  <si>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</si>
  <si>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</si>
  <si>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</si>
  <si>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</si>
  <si>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</si>
  <si>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</si>
  <si>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</si>
  <si>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</si>
  <si>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</si>
  <si>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</si>
  <si>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</si>
  <si>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</si>
  <si>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</si>
  <si>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</si>
  <si>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</si>
  <si>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</si>
  <si>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</si>
  <si>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</si>
  <si>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</si>
  <si>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</si>
  <si>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</si>
  <si>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</si>
  <si>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</si>
  <si>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</si>
  <si>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</si>
  <si>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</si>
  <si>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</si>
  <si>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</si>
  <si>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</si>
  <si>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</si>
  <si>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</si>
  <si>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</si>
  <si>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</si>
  <si>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</si>
  <si>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</si>
  <si>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</si>
  <si>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</si>
  <si>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</si>
  <si>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</si>
  <si>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</si>
  <si>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</si>
  <si>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</si>
  <si>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</si>
  <si>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</si>
  <si>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</si>
  <si>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</si>
  <si>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</si>
  <si>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</si>
  <si>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</si>
  <si>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</si>
  <si>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</si>
  <si>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</si>
  <si>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</si>
  <si>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</si>
  <si>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</si>
  <si>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</si>
  <si>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</si>
  <si>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</si>
  <si>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</si>
  <si>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</si>
  <si>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</si>
  <si>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</si>
  <si>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</si>
  <si>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</si>
  <si>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</si>
  <si>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</si>
  <si>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</si>
  <si>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</si>
  <si>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</si>
  <si>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</si>
  <si>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</si>
  <si>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</si>
  <si>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</si>
  <si>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</si>
  <si>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</si>
  <si>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</si>
  <si>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</si>
  <si>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</si>
  <si>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</si>
  <si>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</si>
  <si>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</si>
  <si>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</si>
  <si>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</si>
  <si>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</si>
  <si>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</si>
  <si>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</si>
  <si>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</si>
  <si>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</si>
  <si>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</si>
  <si>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</si>
  <si>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</si>
  <si>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</si>
  <si>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</si>
  <si>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</si>
  <si>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</si>
  <si>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</si>
  <si>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</si>
  <si>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</si>
  <si>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</si>
  <si>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</si>
  <si>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</si>
  <si>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</si>
  <si>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</si>
  <si>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</si>
  <si>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</si>
  <si>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</si>
  <si>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</si>
  <si>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</si>
  <si>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</si>
  <si>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</si>
  <si>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</si>
  <si>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</si>
  <si>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</si>
  <si>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</si>
  <si>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</si>
  <si>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</si>
  <si>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</si>
  <si>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</si>
  <si>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</si>
  <si>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</si>
  <si>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</si>
  <si>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</si>
  <si>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</si>
  <si>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</si>
  <si>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</si>
  <si>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</si>
  <si>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</si>
  <si>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</si>
  <si>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</si>
  <si>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</si>
  <si>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</si>
  <si>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</si>
  <si>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</si>
  <si>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</si>
  <si>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</si>
  <si>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</si>
  <si>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</si>
  <si>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</si>
  <si>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</si>
  <si>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</si>
  <si>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</si>
  <si>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</si>
  <si>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</si>
  <si>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</si>
  <si>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</si>
  <si>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</si>
  <si>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</si>
  <si>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</si>
  <si>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</si>
  <si>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</si>
  <si>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</si>
  <si>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</si>
  <si>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</si>
  <si>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</si>
  <si>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</si>
  <si>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</si>
  <si>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</si>
  <si>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</si>
  <si>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</si>
  <si>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</si>
  <si>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</si>
  <si>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</si>
  <si>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</si>
  <si>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</si>
  <si>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</si>
  <si>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</si>
  <si>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</si>
  <si>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</si>
  <si>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</si>
  <si>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</si>
  <si>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</si>
  <si>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</si>
  <si>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</si>
  <si>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</si>
  <si>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</si>
  <si>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</si>
  <si>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</si>
  <si>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</si>
  <si>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</si>
  <si>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</si>
  <si>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</si>
  <si>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</si>
  <si>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</si>
  <si>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</si>
  <si>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</si>
  <si>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</si>
  <si>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</si>
  <si>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</si>
  <si>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</si>
  <si>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</si>
  <si>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</si>
  <si>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</si>
  <si>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</si>
  <si>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</si>
  <si>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</si>
  <si>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</si>
  <si>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</si>
  <si>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</si>
  <si>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</si>
  <si>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</si>
  <si>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</si>
  <si>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</si>
  <si>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</si>
  <si>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</si>
  <si>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</si>
  <si>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</si>
  <si>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</si>
  <si>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</si>
  <si>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</si>
  <si>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</si>
  <si>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</si>
  <si>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</si>
  <si>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</si>
  <si>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</si>
  <si>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</si>
  <si>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</si>
  <si>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</si>
  <si>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</si>
  <si>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</si>
  <si>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</si>
  <si>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</si>
  <si>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</si>
  <si>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</si>
  <si>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</si>
  <si>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</si>
  <si>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</si>
  <si>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</si>
  <si>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</si>
  <si>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</si>
  <si>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</si>
  <si>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</si>
  <si>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</si>
  <si>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</si>
  <si>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</si>
  <si>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</si>
  <si>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</si>
  <si>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</si>
  <si>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</si>
  <si>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</si>
  <si>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</si>
  <si>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</si>
  <si>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</si>
  <si>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</si>
  <si>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</si>
  <si>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</si>
  <si>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</si>
  <si>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</si>
  <si>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</si>
  <si>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</si>
  <si>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</si>
  <si>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</si>
  <si>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</si>
  <si>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</si>
  <si>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</si>
  <si>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</si>
  <si>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</si>
  <si>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</si>
  <si>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</si>
  <si>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</si>
  <si>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</si>
  <si>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</si>
  <si>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</si>
  <si>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</si>
  <si>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</si>
  <si>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</si>
  <si>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</si>
  <si>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</si>
  <si>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</si>
  <si>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</si>
  <si>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</si>
  <si>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</si>
  <si>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</si>
  <si>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</si>
  <si>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</si>
  <si>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</si>
  <si>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</si>
  <si>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</si>
  <si>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</si>
  <si>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</si>
  <si>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</si>
  <si>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</si>
  <si>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</si>
  <si>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</si>
  <si>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</si>
  <si>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</si>
  <si>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</si>
  <si>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</si>
  <si>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</si>
  <si>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</si>
  <si>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</si>
  <si>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</si>
  <si>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</si>
  <si>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</si>
  <si>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</si>
  <si>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</si>
  <si>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</si>
  <si>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</si>
  <si>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</si>
  <si>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</si>
  <si>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</si>
  <si>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</si>
  <si>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</si>
  <si>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</si>
  <si>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</si>
  <si>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</si>
  <si>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</si>
  <si>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</si>
  <si>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</si>
  <si>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</si>
  <si>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</si>
  <si>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</si>
  <si>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</si>
  <si>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</si>
  <si>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</si>
  <si>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</si>
  <si>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</si>
  <si>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</si>
  <si>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</si>
  <si>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</si>
  <si>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</si>
  <si>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</si>
  <si>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</si>
  <si>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</si>
  <si>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</si>
  <si>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</si>
  <si>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</si>
  <si>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</si>
  <si>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</si>
  <si>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</si>
  <si>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</si>
  <si>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</si>
  <si>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</si>
  <si>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</si>
  <si>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</si>
  <si>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</si>
  <si>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</si>
  <si>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</si>
  <si>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</si>
  <si>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</si>
  <si>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</si>
  <si>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</si>
  <si>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</si>
  <si>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</si>
  <si>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</si>
  <si>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</si>
  <si>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</si>
  <si>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</si>
  <si>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</si>
  <si>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</si>
  <si>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</si>
  <si>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</si>
  <si>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</si>
  <si>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</si>
  <si>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</si>
  <si>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</si>
  <si>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</si>
  <si>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</si>
  <si>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</si>
  <si>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</si>
  <si>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</si>
  <si>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</si>
  <si>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</si>
  <si>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</si>
  <si>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</si>
  <si>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</si>
  <si>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</si>
  <si>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</si>
  <si>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</si>
  <si>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</si>
  <si>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</si>
  <si>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</si>
  <si>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</si>
  <si>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</si>
  <si>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</si>
  <si>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</si>
  <si>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</si>
  <si>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</si>
  <si>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</si>
  <si>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</si>
  <si>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</si>
  <si>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</si>
  <si>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</si>
  <si>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</si>
  <si>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</si>
  <si>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</si>
  <si>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</si>
  <si>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</si>
  <si>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</si>
  <si>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</si>
  <si>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</si>
  <si>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</si>
  <si>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</si>
  <si>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</si>
  <si>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</si>
  <si>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</si>
  <si>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</si>
  <si>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</si>
  <si>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</si>
  <si>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</si>
  <si>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</si>
  <si>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</si>
  <si>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</si>
  <si>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</si>
  <si>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</si>
  <si>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</si>
  <si>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</si>
  <si>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</si>
  <si>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</si>
  <si>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</si>
  <si>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</si>
  <si>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</si>
  <si>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</si>
  <si>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</si>
  <si>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</si>
  <si>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</si>
  <si>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</si>
  <si>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</si>
  <si>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</si>
  <si>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</si>
  <si>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</si>
  <si>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</si>
  <si>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</si>
  <si>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</si>
  <si>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</si>
  <si>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</si>
  <si>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</si>
  <si>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</si>
  <si>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</si>
  <si>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</si>
  <si>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</si>
  <si>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</si>
  <si>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</si>
  <si>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</si>
  <si>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</si>
  <si>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</si>
  <si>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</si>
  <si>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</si>
  <si>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</si>
  <si>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</si>
  <si>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</si>
  <si>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</si>
  <si>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</si>
  <si>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</si>
  <si>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</si>
  <si>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</si>
  <si>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</si>
  <si>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</si>
  <si>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</si>
  <si>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</si>
  <si>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</si>
  <si>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</si>
  <si>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</si>
  <si>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</si>
  <si>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</si>
  <si>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</si>
  <si>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</si>
  <si>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</si>
  <si>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</si>
  <si>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</si>
  <si>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</si>
  <si>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</si>
  <si>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</si>
  <si>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</si>
  <si>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</si>
  <si>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</si>
  <si>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</si>
  <si>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</si>
  <si>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</si>
  <si>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</si>
  <si>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</si>
  <si>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</si>
  <si>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</si>
  <si>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</si>
  <si>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</si>
  <si>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</si>
  <si>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</si>
  <si>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</si>
  <si>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</si>
  <si>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</si>
  <si>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</si>
  <si>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</si>
  <si>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</si>
  <si>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</si>
  <si>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</si>
  <si>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</si>
  <si>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</si>
  <si>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</si>
  <si>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</si>
  <si>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</si>
  <si>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</si>
  <si>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</si>
  <si>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</si>
  <si>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</si>
  <si>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</si>
  <si>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</si>
  <si>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</si>
  <si>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</si>
  <si>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</si>
  <si>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</si>
  <si>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</si>
  <si>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</si>
  <si>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</si>
  <si>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</si>
  <si>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</si>
  <si>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</si>
  <si>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</si>
  <si>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</si>
  <si>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</si>
  <si>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</si>
  <si>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</si>
  <si>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</si>
  <si>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</si>
  <si>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</si>
  <si>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</si>
  <si>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</si>
  <si>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</si>
  <si>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</si>
  <si>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</si>
  <si>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</si>
  <si>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</si>
  <si>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</si>
  <si>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</si>
  <si>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</si>
  <si>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</si>
  <si>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</si>
  <si>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</si>
  <si>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</si>
  <si>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</si>
  <si>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</si>
  <si>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</si>
  <si>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</si>
  <si>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</si>
  <si>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</si>
  <si>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</si>
  <si>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</si>
  <si>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</si>
  <si>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</si>
  <si>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</si>
  <si>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</si>
  <si>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</si>
  <si>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</si>
  <si>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</si>
  <si>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</si>
  <si>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</si>
  <si>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</si>
  <si>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</si>
  <si>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</si>
  <si>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</si>
  <si>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</si>
  <si>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</si>
  <si>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</si>
  <si>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</si>
  <si>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</si>
  <si>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</si>
  <si>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</si>
  <si>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</si>
  <si>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</si>
  <si>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</si>
  <si>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</si>
  <si>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</si>
  <si>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</si>
  <si>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</si>
  <si>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</si>
  <si>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</si>
  <si>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</si>
  <si>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</si>
  <si>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</si>
  <si>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</si>
  <si>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</si>
  <si>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</si>
  <si>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</si>
  <si>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</si>
  <si>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</si>
  <si>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</si>
  <si>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</si>
  <si>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</si>
  <si>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</si>
  <si>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</si>
  <si>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</si>
  <si>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</si>
  <si>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</si>
  <si>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</si>
  <si>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</si>
  <si>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</si>
  <si>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</si>
  <si>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</si>
  <si>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</si>
  <si>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</si>
  <si>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</si>
  <si>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</si>
  <si>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</si>
  <si>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</si>
  <si>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</si>
  <si>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</si>
  <si>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</si>
  <si>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</si>
  <si>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</si>
  <si>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</si>
  <si>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</si>
  <si>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</si>
  <si>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</si>
  <si>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</si>
  <si>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</si>
  <si>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</si>
  <si>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</si>
  <si>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</si>
  <si>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</si>
  <si>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</si>
  <si>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</si>
  <si>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</si>
  <si>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</si>
  <si>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</si>
  <si>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</si>
  <si>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</si>
  <si>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</si>
  <si>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</si>
  <si>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</si>
  <si>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</si>
  <si>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</si>
  <si>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</si>
  <si>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</si>
  <si>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</si>
  <si>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</si>
  <si>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</si>
  <si>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</si>
  <si>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</si>
  <si>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</si>
  <si>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</si>
  <si>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</si>
  <si>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</si>
  <si>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</si>
  <si>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</si>
  <si>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</si>
  <si>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</si>
  <si>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</si>
  <si>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</si>
  <si>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</si>
  <si>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</si>
  <si>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</si>
  <si>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</si>
  <si>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</si>
  <si>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</si>
  <si>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</si>
  <si>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</si>
  <si>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</si>
  <si>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</si>
  <si>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</si>
  <si>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</si>
  <si>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</si>
  <si>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</si>
  <si>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</si>
  <si>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</si>
  <si>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</si>
  <si>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</si>
  <si>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</si>
  <si>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</si>
  <si>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</si>
  <si>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</si>
  <si>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</si>
  <si>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</si>
  <si>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</si>
  <si>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</si>
  <si>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</si>
  <si>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</si>
  <si>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</si>
  <si>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</si>
  <si>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</si>
  <si>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</si>
  <si>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</si>
  <si>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</si>
  <si>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</si>
  <si>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</si>
  <si>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</si>
  <si>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</si>
  <si>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</si>
  <si>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</si>
  <si>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</si>
  <si>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</si>
  <si>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</si>
  <si>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</si>
  <si>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</si>
  <si>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</si>
  <si>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</si>
  <si>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</si>
  <si>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</si>
  <si>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</si>
  <si>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</si>
  <si>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</si>
  <si>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</si>
  <si>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</si>
  <si>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</si>
  <si>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</si>
  <si>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</si>
  <si>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</si>
  <si>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</si>
  <si>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</si>
  <si>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</si>
  <si>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</si>
  <si>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</si>
  <si>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</si>
  <si>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</si>
  <si>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</si>
  <si>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</si>
  <si>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</si>
  <si>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</si>
  <si>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</si>
  <si>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</si>
  <si>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</si>
  <si>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</si>
  <si>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</si>
  <si>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</si>
  <si>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</si>
  <si>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</si>
  <si>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</si>
  <si>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</si>
  <si>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</si>
  <si>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</si>
  <si>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</si>
  <si>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</si>
  <si>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</si>
  <si>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</si>
  <si>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</si>
  <si>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</si>
  <si>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</si>
  <si>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</si>
  <si>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</si>
  <si>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</si>
  <si>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</si>
  <si>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</si>
  <si>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</si>
  <si>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</si>
  <si>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</si>
  <si>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</si>
  <si>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</si>
  <si>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</si>
  <si>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</si>
  <si>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</si>
  <si>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</si>
  <si>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</si>
  <si>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</si>
  <si>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</si>
  <si>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</si>
  <si>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</si>
  <si>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</si>
  <si>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</si>
  <si>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</si>
  <si>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</si>
  <si>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</si>
  <si>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</si>
  <si>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</si>
  <si>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</si>
  <si>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</si>
  <si>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</si>
  <si>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</si>
  <si>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</si>
  <si>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</si>
  <si>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</si>
  <si>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</si>
  <si>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</si>
  <si>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</si>
  <si>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</si>
  <si>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</si>
  <si>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</si>
  <si>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</si>
  <si>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</si>
  <si>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</si>
  <si>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</si>
  <si>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</si>
  <si>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</si>
  <si>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</si>
  <si>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</si>
  <si>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</si>
  <si>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</si>
  <si>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</si>
  <si>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</si>
  <si>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</si>
  <si>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</si>
  <si>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</si>
  <si>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</si>
  <si>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</si>
  <si>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</si>
  <si>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</si>
  <si>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</si>
  <si>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</si>
  <si>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</si>
  <si>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</si>
  <si>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</si>
  <si>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</si>
  <si>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</si>
  <si>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</si>
  <si>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</si>
  <si>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</si>
  <si>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</si>
  <si>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</si>
  <si>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</si>
  <si>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</si>
  <si>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</si>
  <si>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</si>
  <si>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</si>
  <si>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</si>
  <si>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</si>
  <si>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</si>
  <si>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</si>
  <si>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</si>
  <si>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</si>
  <si>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</si>
  <si>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</si>
  <si>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</si>
  <si>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</si>
  <si>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</si>
  <si>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</si>
  <si>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</si>
  <si>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</si>
  <si>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</si>
  <si>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</si>
  <si>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</si>
  <si>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</si>
  <si>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</si>
  <si>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</si>
  <si>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</si>
  <si>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</si>
  <si>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</si>
  <si>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</si>
  <si>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</si>
  <si>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</si>
  <si>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</si>
  <si>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</si>
  <si>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</si>
  <si>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</si>
  <si>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</si>
  <si>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</si>
  <si>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</si>
  <si>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</si>
  <si>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</si>
  <si>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</si>
  <si>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</si>
  <si>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</si>
  <si>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</si>
  <si>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</si>
  <si>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</si>
  <si>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</si>
  <si>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</si>
  <si>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</si>
  <si>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</si>
  <si>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</si>
  <si>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</si>
  <si>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</si>
  <si>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</si>
  <si>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</si>
  <si>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</si>
  <si>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</si>
  <si>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</si>
  <si>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</si>
  <si>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</si>
  <si>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</si>
  <si>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</si>
  <si>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</si>
  <si>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</si>
  <si>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</si>
  <si>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</si>
  <si>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</si>
  <si>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</si>
  <si>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</si>
  <si>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</si>
  <si>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</si>
  <si>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</si>
  <si>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</si>
  <si>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</si>
  <si>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</si>
  <si>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</si>
  <si>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</si>
  <si>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</si>
  <si>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</si>
  <si>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</si>
  <si>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</si>
  <si>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</si>
  <si>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</si>
  <si>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</si>
  <si>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</si>
  <si>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</si>
  <si>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</si>
  <si>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</si>
  <si>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</si>
  <si>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</si>
  <si>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</si>
  <si>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</si>
  <si>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</si>
  <si>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</si>
  <si>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</si>
  <si>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</si>
  <si>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</si>
  <si>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</si>
  <si>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</si>
  <si>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</si>
  <si>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</si>
  <si>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</si>
  <si>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</si>
  <si>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</si>
  <si>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</si>
  <si>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</si>
  <si>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</si>
  <si>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</si>
  <si>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</si>
  <si>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</si>
  <si>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</si>
  <si>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</si>
  <si>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</si>
  <si>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</si>
  <si>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</si>
  <si>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</si>
  <si>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</si>
  <si>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</si>
  <si>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</si>
  <si>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</si>
  <si>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</si>
  <si>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</si>
  <si>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</si>
  <si>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</si>
  <si>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</si>
  <si>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</si>
  <si>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</si>
  <si>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</si>
  <si>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</si>
  <si>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</si>
  <si>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</si>
  <si>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</si>
  <si>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</si>
  <si>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</si>
  <si>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</si>
  <si>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</si>
  <si>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</si>
  <si>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</si>
  <si>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</si>
  <si>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</si>
  <si>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</si>
  <si>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</si>
  <si>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</si>
  <si>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</si>
  <si>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</si>
  <si>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</si>
  <si>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</si>
  <si>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</si>
  <si>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</si>
  <si>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</si>
  <si>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</si>
  <si>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</si>
  <si>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</si>
  <si>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</si>
  <si>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</si>
  <si>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</si>
  <si>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</si>
  <si>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</si>
  <si>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</si>
  <si>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</si>
  <si>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</si>
  <si>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</si>
  <si>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</si>
  <si>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</si>
  <si>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</si>
  <si>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</si>
  <si>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</si>
  <si>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</si>
  <si>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</si>
  <si>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</si>
  <si>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</si>
  <si>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</si>
  <si>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</si>
  <si>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</si>
  <si>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</si>
  <si>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</si>
  <si>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</si>
  <si>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</si>
  <si>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</si>
  <si>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</si>
  <si>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</si>
  <si>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</si>
  <si>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</si>
  <si>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</si>
  <si>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</si>
  <si>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</si>
  <si>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</si>
  <si>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</si>
  <si>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</si>
  <si>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</si>
  <si>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</si>
  <si>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</si>
  <si>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</si>
  <si>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</si>
  <si>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</si>
  <si>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</si>
  <si>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</si>
  <si>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</si>
  <si>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</si>
  <si>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</si>
  <si>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</si>
  <si>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</si>
  <si>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</si>
  <si>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</si>
  <si>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</si>
  <si>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</si>
  <si>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</si>
  <si>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</si>
  <si>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</si>
  <si>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</si>
  <si>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</si>
  <si>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</si>
  <si>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</si>
  <si>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</si>
  <si>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</si>
  <si>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</si>
  <si>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</si>
  <si>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</si>
  <si>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</si>
  <si>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</si>
  <si>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</si>
  <si>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</si>
  <si>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</si>
  <si>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</si>
  <si>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</si>
  <si>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</si>
  <si>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</si>
  <si>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</si>
  <si>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</si>
  <si>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</si>
  <si>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</si>
  <si>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</si>
  <si>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</si>
  <si>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</si>
  <si>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</si>
  <si>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</si>
  <si>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</si>
  <si>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</si>
  <si>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</si>
  <si>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</si>
  <si>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</si>
  <si>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</si>
  <si>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</si>
  <si>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</si>
  <si>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</si>
  <si>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</si>
  <si>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</si>
  <si>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</si>
  <si>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</si>
  <si>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</si>
  <si>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</si>
  <si>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</si>
  <si>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</si>
  <si>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</si>
  <si>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</si>
  <si>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</si>
  <si>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</si>
  <si>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</si>
  <si>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</si>
  <si>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</si>
  <si>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</si>
  <si>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</si>
  <si>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</si>
  <si>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</si>
  <si>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</si>
  <si>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</si>
  <si>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</si>
  <si>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</si>
  <si>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</si>
  <si>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</si>
  <si>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</si>
  <si>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</si>
  <si>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</si>
  <si>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</si>
  <si>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</si>
  <si>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</si>
  <si>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</si>
  <si>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</si>
  <si>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</si>
  <si>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</si>
  <si>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</si>
  <si>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</si>
  <si>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</si>
  <si>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</si>
  <si>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</si>
  <si>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</si>
  <si>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</si>
  <si>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</si>
  <si>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</si>
  <si>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</si>
  <si>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</si>
  <si>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</si>
  <si>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</si>
  <si>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</si>
  <si>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</si>
  <si>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</si>
  <si>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</si>
  <si>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</si>
  <si>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</si>
  <si>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</si>
  <si>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</si>
  <si>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</si>
  <si>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</si>
  <si>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</si>
  <si>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</si>
  <si>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</si>
  <si>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</si>
  <si>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</si>
  <si>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</si>
  <si>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</si>
  <si>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</si>
  <si>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</si>
  <si>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</si>
  <si>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</si>
  <si>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</si>
  <si>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</si>
  <si>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</si>
  <si>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</si>
  <si>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</si>
  <si>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</si>
  <si>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</si>
  <si>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</si>
  <si>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</si>
  <si>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</si>
  <si>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</si>
  <si>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</si>
  <si>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</si>
  <si>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</si>
  <si>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</si>
  <si>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</si>
  <si>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</si>
  <si>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</si>
  <si>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</si>
  <si>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</si>
  <si>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</si>
  <si>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</si>
  <si>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</si>
  <si>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</si>
  <si>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</si>
  <si>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</si>
  <si>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</si>
  <si>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</si>
  <si>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</si>
  <si>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</si>
  <si>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</si>
  <si>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</si>
  <si>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</si>
  <si>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</si>
  <si>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</si>
  <si>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</si>
  <si>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</si>
  <si>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</si>
  <si>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</si>
  <si>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</si>
  <si>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</si>
  <si>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</si>
  <si>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</si>
  <si>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</si>
  <si>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</si>
  <si>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</si>
  <si>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</si>
  <si>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</si>
  <si>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</si>
  <si>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</si>
  <si>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</si>
  <si>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</si>
  <si>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</si>
  <si>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</si>
  <si>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</si>
  <si>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</si>
  <si>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</si>
  <si>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</si>
  <si>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</si>
  <si>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</si>
  <si>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</si>
  <si>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</si>
  <si>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</si>
  <si>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</si>
  <si>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</si>
  <si>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</si>
  <si>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</si>
  <si>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</si>
  <si>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</si>
  <si>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</si>
  <si>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</si>
  <si>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</si>
  <si>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</si>
  <si>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</si>
  <si>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</si>
  <si>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</si>
  <si>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</si>
  <si>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</si>
  <si>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</si>
  <si>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</si>
  <si>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</si>
  <si>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</si>
  <si>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</si>
  <si>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</si>
  <si>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</si>
  <si>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</si>
  <si>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</si>
  <si>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</si>
  <si>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</si>
  <si>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</si>
  <si>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</si>
  <si>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</si>
  <si>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</si>
  <si>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</si>
  <si>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</si>
  <si>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</si>
  <si>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</si>
  <si>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</si>
  <si>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</si>
  <si>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</si>
  <si>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</si>
  <si>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</si>
  <si>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</si>
  <si>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</si>
  <si>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</si>
  <si>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</si>
  <si>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</si>
  <si>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</si>
  <si>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</si>
  <si>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</si>
  <si>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</si>
  <si>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</si>
  <si>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</si>
  <si>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</si>
  <si>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</si>
  <si>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</si>
  <si>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</si>
  <si>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</si>
  <si>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</si>
  <si>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</si>
  <si>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</si>
  <si>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</si>
  <si>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</si>
  <si>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</si>
  <si>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</si>
  <si>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</si>
  <si>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</si>
  <si>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</si>
  <si>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</si>
  <si>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</si>
  <si>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</si>
  <si>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</si>
  <si>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</si>
  <si>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</si>
  <si>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</si>
  <si>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</si>
  <si>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</si>
  <si>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</si>
  <si>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</si>
  <si>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</si>
  <si>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</si>
  <si>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</si>
  <si>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</si>
  <si>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</si>
  <si>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</si>
  <si>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</si>
  <si>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</si>
  <si>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</si>
  <si>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</si>
  <si>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</si>
  <si>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</si>
  <si>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</si>
  <si>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</si>
  <si>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</si>
  <si>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</si>
  <si>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</si>
  <si>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</si>
  <si>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</si>
  <si>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</si>
  <si>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</si>
  <si>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</si>
  <si>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</si>
  <si>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</si>
  <si>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</si>
  <si>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</si>
  <si>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</si>
  <si>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</si>
  <si>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</si>
  <si>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</si>
  <si>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</si>
  <si>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</si>
  <si>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</si>
  <si>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</si>
  <si>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</si>
  <si>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</si>
  <si>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</si>
  <si>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</si>
  <si>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</si>
  <si>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</si>
  <si>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</si>
  <si>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</si>
  <si>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</si>
  <si>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</si>
  <si>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</si>
  <si>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</si>
  <si>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</si>
  <si>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</si>
  <si>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</si>
  <si>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</si>
  <si>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</si>
  <si>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</si>
  <si>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</si>
  <si>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</si>
  <si>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</si>
  <si>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</si>
  <si>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</si>
  <si>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</si>
  <si>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</si>
  <si>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</si>
  <si>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</si>
  <si>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</si>
  <si>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</si>
  <si>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</si>
  <si>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</si>
  <si>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</si>
  <si>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</si>
  <si>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</si>
  <si>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</si>
  <si>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</si>
  <si>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</si>
  <si>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</si>
  <si>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</si>
  <si>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</si>
  <si>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</si>
  <si>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</si>
  <si>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</si>
  <si>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</si>
  <si>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</si>
  <si>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</si>
  <si>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</si>
  <si>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</si>
  <si>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</si>
  <si>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</si>
  <si>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</si>
  <si>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</si>
  <si>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</si>
  <si>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</si>
  <si>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</si>
  <si>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</si>
  <si>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</si>
  <si>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</si>
  <si>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</si>
  <si>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</si>
  <si>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</si>
  <si>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</si>
  <si>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</si>
  <si>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</si>
  <si>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</si>
  <si>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</si>
  <si>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</si>
  <si>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</si>
  <si>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</si>
  <si>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</si>
  <si>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</si>
  <si>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</si>
  <si>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</si>
  <si>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</si>
  <si>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</si>
  <si>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</si>
  <si>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</si>
  <si>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</si>
  <si>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</si>
  <si>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</si>
  <si>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</si>
  <si>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</si>
  <si>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</si>
  <si>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</si>
  <si>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</si>
  <si>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</si>
  <si>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</si>
  <si>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</si>
  <si>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</si>
  <si>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</si>
  <si>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</si>
  <si>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</si>
  <si>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</si>
  <si>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</si>
  <si>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</si>
  <si>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</si>
  <si>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</si>
  <si>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</si>
  <si>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</si>
  <si>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</si>
  <si>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</si>
  <si>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</si>
  <si>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</si>
  <si>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</si>
  <si>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</si>
  <si>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</si>
  <si>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</si>
  <si>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</si>
  <si>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</si>
  <si>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</si>
  <si>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</si>
  <si>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</si>
  <si>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</si>
  <si>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</si>
  <si>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</si>
  <si>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</si>
  <si>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</si>
  <si>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</si>
  <si>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</si>
  <si>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</si>
  <si>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</si>
  <si>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</si>
  <si>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</si>
  <si>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</si>
  <si>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</si>
  <si>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</si>
  <si>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</si>
  <si>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</si>
  <si>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</si>
  <si>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</si>
  <si>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</si>
  <si>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</si>
  <si>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</si>
  <si>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</si>
  <si>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</si>
  <si>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</si>
  <si>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</si>
  <si>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</si>
  <si>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</si>
  <si>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</si>
  <si>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</si>
  <si>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</si>
  <si>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</si>
  <si>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</si>
  <si>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</si>
  <si>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</si>
  <si>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</si>
  <si>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</si>
  <si>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</si>
  <si>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</si>
  <si>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</si>
  <si>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</si>
  <si>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</si>
  <si>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</si>
  <si>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</si>
  <si>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</si>
  <si>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</si>
  <si>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</si>
  <si>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</si>
  <si>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</si>
  <si>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</si>
  <si>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</si>
  <si>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</si>
  <si>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</si>
  <si>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</si>
  <si>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</si>
  <si>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</si>
  <si>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</si>
  <si>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</si>
  <si>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</si>
  <si>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</si>
  <si>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</si>
  <si>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</si>
  <si>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</si>
  <si>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</si>
  <si>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</si>
  <si>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</si>
  <si>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</si>
  <si>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</si>
  <si>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</si>
  <si>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</si>
  <si>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</si>
  <si>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</si>
  <si>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</si>
  <si>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</si>
  <si>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</si>
  <si>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</si>
  <si>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</si>
  <si>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</si>
  <si>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</si>
  <si>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</si>
  <si>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</si>
  <si>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</si>
  <si>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</si>
  <si>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</si>
  <si>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</si>
  <si>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</si>
  <si>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</si>
  <si>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</si>
  <si>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</si>
  <si>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</si>
  <si>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</si>
  <si>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</si>
  <si>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</si>
  <si>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</si>
  <si>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</si>
  <si>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</si>
  <si>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</si>
  <si>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</si>
  <si>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</si>
  <si>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</si>
  <si>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</si>
  <si>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</si>
  <si>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</si>
  <si>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</si>
  <si>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</si>
  <si>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</si>
  <si>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</si>
  <si>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</si>
  <si>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</si>
  <si>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</si>
  <si>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</si>
  <si>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</si>
  <si>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</si>
  <si>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</si>
  <si>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</si>
  <si>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</si>
  <si>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</si>
  <si>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</si>
  <si>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</si>
  <si>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</si>
  <si>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</si>
  <si>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</si>
  <si>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</si>
  <si>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</si>
  <si>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</si>
  <si>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</si>
  <si>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</si>
  <si>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</si>
  <si>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</si>
  <si>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</si>
  <si>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</si>
  <si>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</si>
  <si>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</si>
  <si>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</si>
  <si>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</si>
  <si>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</si>
  <si>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</si>
  <si>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</si>
  <si>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</si>
  <si>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</si>
  <si>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</si>
  <si>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</si>
  <si>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</si>
  <si>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</si>
  <si>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</si>
  <si>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</si>
  <si>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</si>
  <si>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</si>
  <si>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</si>
  <si>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</si>
  <si>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</si>
  <si>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</si>
  <si>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</si>
  <si>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</si>
  <si>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</si>
  <si>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</si>
  <si>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</si>
  <si>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</si>
  <si>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</si>
  <si>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</si>
  <si>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</si>
  <si>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</si>
  <si>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</si>
  <si>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</si>
  <si>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</si>
  <si>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</si>
  <si>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</si>
  <si>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</si>
  <si>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</si>
  <si>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</si>
  <si>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</si>
  <si>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</si>
  <si>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</si>
  <si>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</si>
  <si>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</si>
  <si>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</si>
  <si>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</si>
  <si>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</si>
  <si>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</si>
  <si>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</si>
  <si>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</si>
  <si>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</si>
  <si>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</si>
  <si>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</si>
  <si>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</si>
  <si>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</si>
  <si>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</si>
  <si>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</si>
  <si>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</si>
  <si>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</si>
  <si>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</si>
  <si>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</si>
  <si>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</si>
  <si>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</si>
  <si>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</si>
  <si>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</si>
  <si>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</si>
  <si>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</si>
  <si>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</si>
  <si>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</si>
  <si>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</si>
  <si>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</si>
  <si>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</si>
  <si>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</si>
  <si>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</si>
  <si>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</si>
  <si>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</si>
  <si>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</si>
  <si>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</si>
  <si>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</si>
  <si>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</si>
  <si>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</si>
  <si>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</si>
  <si>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</si>
  <si>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</si>
  <si>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</si>
  <si>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</si>
  <si>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</si>
  <si>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</si>
  <si>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</si>
  <si>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</si>
  <si>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</si>
  <si>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</si>
  <si>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</si>
  <si>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</si>
  <si>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</si>
  <si>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</si>
  <si>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</si>
  <si>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</si>
  <si>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</si>
  <si>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</si>
  <si>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</si>
  <si>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</si>
  <si>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</si>
  <si>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</si>
  <si>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</si>
  <si>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</si>
  <si>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</si>
  <si>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</si>
  <si>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</si>
  <si>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</si>
  <si>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</si>
  <si>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</si>
  <si>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</si>
  <si>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</si>
  <si>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</si>
  <si>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</si>
  <si>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</si>
  <si>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</si>
  <si>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</si>
  <si>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</si>
  <si>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</si>
  <si>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</si>
  <si>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</si>
  <si>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</si>
  <si>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</si>
  <si>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</si>
  <si>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</si>
  <si>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</si>
  <si>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</si>
  <si>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</si>
  <si>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</si>
  <si>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</si>
  <si>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</si>
  <si>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</si>
  <si>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</si>
  <si>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</si>
  <si>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</si>
  <si>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</si>
  <si>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</si>
  <si>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</si>
  <si>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</si>
  <si>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</si>
  <si>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</si>
  <si>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</si>
  <si>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</si>
  <si>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</si>
  <si>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</si>
  <si>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</si>
  <si>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</si>
  <si>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</si>
  <si>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</si>
  <si>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</si>
  <si>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</si>
  <si>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</si>
  <si>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</si>
  <si>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</si>
  <si>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</si>
  <si>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</si>
  <si>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</si>
  <si>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</si>
  <si>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</si>
  <si>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</si>
  <si>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</si>
  <si>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</si>
  <si>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</si>
  <si>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</si>
  <si>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</si>
  <si>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</si>
  <si>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</si>
  <si>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</si>
  <si>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</si>
  <si>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</si>
  <si>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</si>
  <si>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</si>
  <si>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</si>
  <si>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</si>
  <si>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</si>
  <si>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</si>
  <si>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</si>
  <si>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</si>
  <si>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</si>
  <si>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</si>
  <si>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</si>
  <si>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</si>
  <si>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</si>
  <si>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</si>
  <si>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</si>
  <si>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</si>
  <si>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</si>
  <si>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</si>
  <si>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</si>
  <si>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</si>
  <si>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</si>
  <si>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</si>
  <si>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</si>
  <si>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</si>
  <si>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</si>
  <si>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</si>
  <si>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</si>
  <si>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</si>
  <si>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</si>
  <si>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</si>
  <si>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</si>
  <si>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</si>
  <si>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</si>
  <si>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</si>
  <si>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</si>
  <si>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</si>
  <si>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</si>
  <si>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</si>
  <si>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</si>
  <si>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</si>
  <si>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</si>
  <si>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</si>
  <si>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</si>
  <si>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</si>
  <si>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</si>
  <si>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</si>
  <si>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</si>
  <si>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</si>
  <si>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</si>
  <si>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</si>
  <si>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</si>
  <si>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</si>
  <si>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</si>
  <si>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</si>
  <si>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</si>
  <si>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</si>
  <si>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</si>
  <si>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</si>
  <si>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</si>
  <si>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</si>
  <si>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</si>
  <si>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</si>
  <si>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</si>
  <si>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</si>
  <si>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</si>
  <si>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</si>
  <si>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</si>
  <si>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</si>
  <si>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</si>
  <si>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</si>
  <si>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</si>
  <si>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</si>
  <si>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</si>
  <si>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</si>
  <si>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</si>
  <si>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</si>
  <si>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</si>
  <si>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</si>
  <si>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</si>
  <si>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</si>
  <si>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</si>
  <si>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</si>
  <si>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</si>
  <si>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</si>
  <si>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</si>
  <si>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</si>
  <si>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</si>
  <si>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</si>
  <si>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</si>
  <si>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</si>
  <si>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</si>
  <si>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</si>
  <si>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</si>
  <si>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</si>
  <si>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</si>
  <si>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</si>
  <si>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</si>
  <si>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</si>
  <si>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</si>
  <si>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</si>
  <si>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</si>
  <si>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</si>
  <si>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</si>
  <si>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</si>
  <si>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</si>
  <si>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</si>
  <si>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</si>
  <si>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</si>
  <si>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</si>
  <si>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</si>
  <si>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</si>
  <si>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</si>
  <si>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</si>
  <si>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</si>
  <si>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</si>
  <si>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</si>
  <si>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</si>
  <si>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</si>
  <si>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</si>
  <si>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</si>
  <si>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</si>
  <si>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</si>
  <si>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</si>
  <si>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</si>
  <si>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</si>
  <si>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</si>
  <si>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</si>
  <si>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</si>
  <si>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</si>
  <si>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</si>
  <si>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</si>
  <si>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</si>
  <si>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</si>
  <si>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</si>
  <si>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</si>
  <si>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</si>
  <si>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</si>
  <si>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</si>
  <si>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</si>
  <si>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</si>
  <si>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</si>
  <si>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</si>
  <si>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</si>
  <si>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</si>
  <si>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</si>
  <si>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</si>
  <si>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</si>
  <si>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</si>
  <si>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</si>
  <si>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</si>
  <si>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</si>
  <si>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</si>
  <si>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</si>
  <si>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</si>
  <si>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</si>
  <si>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</si>
  <si>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</si>
  <si>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</si>
  <si>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</si>
  <si>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</si>
  <si>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</si>
  <si>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</si>
  <si>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</si>
  <si>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</si>
  <si>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</si>
  <si>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</si>
  <si>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</si>
  <si>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</si>
  <si>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</si>
  <si>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</si>
  <si>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</si>
  <si>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</si>
  <si>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</si>
  <si>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</si>
  <si>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</si>
  <si>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</si>
  <si>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</si>
  <si>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</si>
  <si>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</si>
  <si>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</si>
  <si>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</si>
  <si>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</si>
  <si>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</si>
  <si>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</si>
  <si>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</si>
  <si>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</si>
  <si>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</si>
  <si>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</si>
  <si>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</si>
  <si>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</si>
  <si>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</si>
  <si>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</si>
  <si>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</si>
  <si>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</si>
  <si>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</si>
  <si>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</si>
  <si>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</si>
  <si>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</si>
  <si>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</si>
  <si>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</si>
  <si>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</si>
  <si>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</si>
  <si>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</si>
  <si>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</si>
  <si>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</si>
  <si>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</si>
  <si>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</si>
  <si>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</si>
  <si>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</si>
  <si>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</si>
  <si>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</si>
  <si>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</si>
  <si>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</si>
  <si>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</si>
  <si>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</si>
  <si>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</si>
  <si>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</si>
  <si>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</si>
  <si>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</si>
  <si>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</si>
  <si>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</si>
  <si>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</si>
  <si>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</si>
  <si>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</si>
  <si>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</si>
  <si>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</si>
  <si>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</si>
  <si>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</si>
  <si>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</si>
  <si>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</si>
  <si>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</si>
  <si>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</si>
  <si>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</si>
  <si>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</si>
  <si>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</si>
  <si>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</si>
  <si>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</si>
  <si>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</si>
  <si>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</si>
  <si>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</si>
  <si>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</si>
  <si>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</si>
  <si>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</si>
  <si>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</si>
  <si>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</si>
  <si>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</si>
  <si>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</si>
  <si>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</si>
  <si>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</si>
  <si>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</si>
  <si>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</si>
  <si>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</si>
  <si>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</si>
  <si>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</si>
  <si>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</si>
  <si>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</si>
  <si>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</si>
  <si>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</si>
  <si>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</si>
  <si>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</si>
  <si>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</si>
  <si>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</si>
  <si>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</si>
  <si>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</si>
  <si>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</si>
  <si>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</si>
  <si>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</si>
  <si>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</si>
  <si>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</si>
  <si>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</si>
  <si>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</si>
  <si>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</si>
  <si>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</si>
  <si>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</si>
  <si>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</si>
  <si>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</si>
  <si>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</si>
  <si>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</si>
  <si>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</si>
  <si>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</si>
  <si>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</si>
  <si>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</si>
  <si>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</si>
  <si>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</si>
  <si>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</si>
  <si>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</si>
  <si>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</si>
  <si>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</si>
  <si>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</si>
  <si>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</si>
  <si>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</si>
  <si>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</si>
  <si>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</si>
  <si>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</si>
  <si>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</si>
  <si>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</si>
  <si>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</si>
  <si>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</si>
  <si>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</si>
  <si>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</si>
  <si>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</si>
  <si>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</si>
  <si>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</si>
  <si>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</si>
  <si>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</si>
  <si>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</si>
  <si>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</si>
  <si>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</si>
  <si>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</si>
  <si>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</si>
  <si>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</si>
  <si>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</si>
  <si>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</si>
  <si>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</si>
  <si>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</si>
  <si>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</si>
  <si>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</si>
  <si>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</si>
  <si>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</si>
  <si>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</si>
  <si>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</si>
  <si>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</si>
  <si>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</si>
  <si>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</si>
  <si>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</si>
  <si>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</si>
  <si>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</si>
  <si>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</si>
  <si>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</si>
  <si>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</si>
  <si>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</si>
  <si>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</si>
  <si>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</si>
  <si>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</si>
  <si>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</si>
  <si>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</si>
  <si>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</si>
  <si>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</si>
  <si>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</si>
  <si>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</si>
  <si>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</si>
  <si>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</si>
  <si>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</si>
  <si>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</si>
  <si>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</si>
  <si>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</si>
  <si>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</si>
  <si>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</si>
  <si>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</si>
  <si>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</si>
  <si>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</si>
  <si>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</si>
  <si>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</si>
  <si>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</si>
  <si>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</si>
  <si>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</si>
  <si>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</si>
  <si>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</si>
  <si>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</si>
  <si>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</si>
  <si>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</si>
  <si>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</si>
  <si>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</si>
  <si>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</si>
  <si>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</si>
  <si>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</si>
  <si>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</si>
  <si>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</si>
  <si>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</si>
  <si>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</si>
  <si>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</si>
  <si>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</si>
  <si>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</si>
  <si>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</si>
  <si>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</si>
  <si>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</si>
  <si>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</si>
  <si>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</si>
  <si>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</si>
  <si>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</si>
  <si>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</si>
  <si>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</si>
  <si>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</si>
  <si>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</si>
  <si>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</si>
  <si>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</si>
  <si>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</si>
  <si>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</si>
  <si>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</si>
  <si>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</si>
  <si>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</si>
  <si>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</si>
  <si>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</si>
  <si>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</si>
  <si>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</si>
  <si>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</si>
  <si>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</si>
  <si>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</si>
  <si>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</si>
  <si>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</si>
  <si>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</si>
  <si>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</si>
  <si>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</si>
  <si>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</si>
  <si>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</si>
  <si>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</si>
  <si>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</si>
  <si>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</si>
  <si>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</si>
  <si>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</si>
  <si>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</si>
  <si>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</si>
  <si>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</si>
  <si>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</si>
  <si>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</si>
  <si>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</si>
  <si>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</si>
  <si>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</si>
  <si>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</si>
  <si>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</si>
  <si>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</si>
  <si>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</si>
  <si>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</si>
  <si>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</si>
  <si>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</si>
  <si>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</si>
  <si>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</si>
  <si>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</si>
  <si>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</si>
  <si>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</si>
  <si>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</si>
  <si>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</si>
  <si>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</si>
  <si>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</si>
  <si>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</si>
  <si>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</si>
  <si>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</si>
  <si>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</si>
  <si>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</si>
  <si>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</si>
  <si>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</si>
  <si>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</si>
  <si>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</si>
  <si>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</si>
  <si>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</si>
  <si>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</si>
  <si>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</si>
  <si>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</si>
  <si>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</si>
  <si>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</si>
  <si>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</si>
  <si>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</si>
  <si>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</si>
  <si>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</si>
  <si>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</si>
  <si>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</si>
  <si>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</si>
  <si>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</si>
  <si>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</si>
  <si>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</si>
  <si>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</si>
  <si>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</si>
  <si>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</si>
  <si>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</si>
  <si>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</si>
  <si>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</si>
  <si>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</si>
  <si>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</si>
  <si>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</si>
  <si>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</si>
  <si>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</si>
  <si>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</si>
  <si>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</si>
  <si>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</si>
  <si>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</si>
  <si>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</si>
  <si>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</si>
  <si>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</si>
  <si>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</si>
  <si>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</si>
  <si>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</si>
  <si>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</si>
  <si>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</si>
  <si>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</si>
  <si>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</si>
  <si>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</si>
  <si>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</si>
  <si>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</si>
  <si>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</si>
  <si>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</si>
  <si>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</si>
  <si>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</si>
  <si>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</si>
  <si>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</si>
  <si>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</si>
  <si>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</si>
  <si>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</si>
  <si>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</si>
  <si>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</si>
  <si>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</si>
  <si>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</si>
  <si>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</si>
  <si>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</si>
  <si>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</si>
  <si>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</si>
  <si>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</si>
  <si>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</si>
  <si>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</si>
  <si>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</si>
  <si>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</si>
  <si>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</si>
  <si>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</si>
  <si>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</si>
  <si>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</si>
  <si>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</si>
  <si>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</si>
  <si>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</si>
  <si>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</si>
  <si>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</si>
  <si>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</si>
  <si>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</si>
  <si>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</si>
  <si>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</si>
  <si>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</si>
  <si>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</si>
  <si>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</si>
  <si>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</si>
  <si>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</si>
  <si>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</si>
  <si>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</si>
  <si>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</si>
  <si>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</si>
  <si>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</si>
  <si>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</si>
  <si>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</si>
  <si>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</si>
  <si>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</si>
  <si>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</si>
  <si>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</si>
  <si>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</si>
  <si>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</si>
  <si>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</si>
  <si>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</si>
  <si>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</si>
  <si>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</si>
  <si>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</si>
  <si>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</si>
  <si>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</si>
  <si>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</si>
  <si>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</si>
  <si>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</si>
  <si>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</si>
  <si>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</si>
  <si>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</si>
  <si>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</si>
  <si>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</si>
  <si>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</si>
  <si>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</si>
  <si>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</si>
  <si>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</si>
  <si>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</si>
  <si>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</si>
  <si>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</si>
  <si>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</si>
  <si>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</si>
  <si>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</si>
  <si>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</si>
  <si>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</si>
  <si>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</si>
  <si>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</si>
  <si>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</si>
  <si>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</si>
  <si>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</si>
  <si>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</si>
  <si>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</si>
  <si>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</si>
  <si>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</si>
  <si>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</si>
  <si>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</si>
  <si>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</si>
  <si>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</si>
  <si>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</si>
  <si>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</si>
  <si>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</si>
  <si>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</si>
  <si>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</si>
  <si>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</si>
  <si>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</si>
  <si>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</si>
  <si>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</si>
  <si>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</si>
  <si>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</si>
  <si>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</si>
  <si>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</si>
  <si>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</si>
  <si>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</si>
  <si>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</si>
  <si>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</si>
  <si>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</si>
  <si>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</si>
  <si>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</si>
  <si>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</si>
  <si>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</si>
  <si>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</si>
  <si>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</si>
  <si>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</si>
  <si>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</si>
  <si>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</si>
  <si>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</si>
  <si>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</si>
  <si>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</si>
  <si>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</si>
  <si>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</si>
  <si>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</si>
  <si>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</si>
  <si>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</si>
  <si>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</si>
  <si>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</si>
  <si>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</si>
  <si>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</si>
  <si>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</si>
  <si>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</si>
  <si>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</si>
  <si>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</si>
  <si>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</si>
  <si>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</si>
  <si>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</si>
  <si>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</si>
  <si>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</si>
  <si>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</si>
  <si>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</si>
  <si>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</si>
  <si>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</si>
  <si>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</si>
  <si>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</si>
  <si>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</si>
  <si>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</si>
  <si>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</si>
  <si>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</si>
  <si>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</si>
  <si>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</si>
  <si>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</si>
  <si>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</si>
  <si>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</si>
  <si>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</si>
  <si>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</si>
  <si>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</si>
  <si>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</si>
  <si>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</si>
  <si>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</si>
  <si>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</si>
  <si>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</si>
  <si>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</si>
  <si>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</si>
  <si>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</si>
  <si>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</si>
  <si>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</si>
  <si>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</si>
  <si>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</si>
  <si>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</si>
  <si>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</si>
  <si>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</si>
  <si>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</si>
  <si>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</si>
  <si>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</si>
  <si>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</si>
  <si>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</si>
  <si>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</si>
  <si>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</si>
  <si>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</si>
  <si>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</si>
  <si>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</si>
  <si>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</si>
  <si>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</si>
  <si>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</si>
  <si>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</si>
  <si>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</si>
  <si>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</si>
  <si>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</si>
  <si>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</si>
  <si>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</si>
  <si>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</si>
  <si>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</si>
  <si>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</si>
  <si>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</si>
  <si>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</si>
  <si>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</si>
  <si>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</si>
  <si>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</si>
  <si>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</si>
  <si>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</si>
  <si>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</si>
  <si>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</si>
  <si>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</si>
  <si>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</si>
  <si>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</si>
  <si>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</si>
  <si>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</si>
  <si>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</si>
  <si>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</si>
  <si>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</si>
  <si>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</si>
  <si>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</si>
  <si>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</si>
  <si>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</si>
  <si>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</si>
  <si>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</si>
  <si>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</si>
  <si>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</si>
  <si>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</si>
  <si>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</si>
  <si>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</si>
  <si>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</si>
  <si>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</si>
  <si>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</si>
  <si>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</si>
  <si>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</si>
  <si>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</si>
  <si>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</si>
  <si>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</si>
  <si>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</si>
  <si>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</si>
  <si>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</si>
  <si>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</si>
  <si>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</si>
  <si>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</si>
  <si>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</si>
  <si>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</si>
  <si>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</si>
  <si>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</si>
  <si>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</si>
  <si>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</si>
  <si>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</si>
  <si>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</si>
  <si>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</si>
  <si>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</si>
  <si>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</si>
  <si>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</si>
  <si>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</si>
  <si>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</si>
  <si>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</si>
  <si>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</si>
  <si>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</si>
  <si>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</si>
  <si>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</si>
  <si>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</si>
  <si>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</si>
  <si>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</si>
  <si>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</si>
  <si>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</si>
  <si>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</si>
  <si>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</si>
  <si>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</si>
  <si>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</si>
  <si>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</si>
  <si>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</si>
  <si>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</si>
  <si>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</si>
  <si>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</si>
  <si>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</si>
  <si>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</si>
  <si>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</si>
  <si>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</si>
  <si>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</si>
  <si>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</si>
  <si>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</si>
  <si>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</si>
  <si>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</si>
  <si>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</si>
  <si>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</si>
  <si>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</si>
  <si>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</si>
  <si>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</si>
  <si>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</si>
  <si>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</si>
  <si>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</si>
  <si>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</si>
  <si>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</si>
  <si>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</si>
  <si>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</si>
  <si>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</si>
  <si>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</si>
  <si>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</si>
  <si>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</si>
  <si>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</si>
  <si>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</si>
  <si>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</si>
  <si>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</si>
  <si>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</si>
  <si>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</si>
  <si>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</si>
  <si>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</si>
  <si>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</si>
  <si>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</si>
  <si>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</si>
  <si>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</si>
  <si>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</si>
  <si>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</si>
  <si>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</si>
  <si>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</si>
  <si>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</si>
  <si>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</si>
  <si>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</si>
  <si>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</si>
  <si>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</si>
  <si>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</si>
  <si>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</si>
  <si>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</si>
  <si>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</si>
  <si>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</si>
  <si>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</si>
  <si>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</si>
  <si>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</si>
  <si>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</si>
  <si>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</si>
  <si>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</si>
  <si>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</si>
  <si>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</si>
  <si>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</si>
  <si>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</si>
  <si>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</si>
  <si>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</si>
  <si>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</si>
  <si>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</si>
  <si>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</si>
  <si>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</si>
  <si>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</si>
  <si>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</si>
  <si>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</si>
  <si>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</si>
  <si>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</si>
  <si>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</si>
  <si>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</si>
  <si>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</si>
  <si>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</si>
  <si>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</si>
  <si>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</si>
  <si>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</si>
  <si>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</si>
  <si>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</si>
  <si>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</si>
  <si>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</si>
  <si>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</si>
  <si>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</si>
  <si>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</si>
  <si>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</si>
  <si>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</si>
  <si>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</si>
  <si>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</si>
  <si>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</si>
  <si>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</si>
  <si>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</si>
  <si>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</si>
  <si>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</si>
  <si>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</si>
  <si>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</si>
  <si>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</si>
  <si>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</si>
  <si>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</si>
  <si>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</si>
  <si>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</si>
  <si>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</si>
  <si>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</si>
  <si>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</si>
  <si>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</si>
  <si>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</si>
  <si>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</si>
  <si>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</si>
  <si>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</si>
  <si>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</si>
  <si>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</si>
  <si>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</si>
  <si>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</si>
  <si>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</si>
  <si>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</si>
  <si>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</si>
  <si>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</si>
  <si>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</si>
  <si>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</si>
  <si>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</si>
  <si>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</si>
  <si>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</si>
  <si>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</si>
  <si>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</si>
  <si>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</si>
  <si>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</si>
  <si>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</si>
  <si>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</si>
  <si>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</si>
  <si>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</si>
  <si>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</si>
  <si>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</si>
  <si>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</si>
  <si>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</si>
  <si>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</si>
  <si>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</si>
  <si>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</si>
  <si>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</si>
  <si>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</si>
  <si>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</si>
  <si>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</si>
  <si>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</si>
  <si>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</si>
  <si>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</si>
  <si>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</si>
  <si>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</si>
  <si>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</si>
  <si>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</si>
  <si>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</si>
  <si>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</si>
  <si>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</si>
  <si>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</si>
  <si>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</si>
  <si>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</si>
  <si>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</si>
  <si>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</si>
  <si>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</si>
  <si>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</si>
  <si>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</si>
  <si>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</si>
  <si>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</si>
  <si>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</si>
  <si>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</si>
  <si>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</si>
  <si>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</si>
  <si>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</si>
  <si>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</si>
  <si>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</si>
  <si>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</si>
  <si>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</si>
  <si>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</si>
  <si>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</si>
  <si>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</si>
  <si>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</si>
  <si>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</si>
  <si>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</si>
  <si>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</si>
  <si>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</si>
  <si>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</si>
  <si>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</si>
  <si>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</si>
  <si>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</si>
  <si>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</si>
  <si>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</si>
  <si>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</si>
  <si>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</si>
  <si>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</si>
  <si>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</si>
  <si>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</si>
  <si>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</si>
  <si>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</si>
  <si>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</si>
  <si>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</si>
  <si>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</si>
  <si>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</si>
  <si>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</si>
  <si>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</si>
  <si>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</si>
  <si>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</si>
  <si>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</si>
  <si>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</si>
  <si>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</si>
  <si>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</si>
  <si>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</si>
  <si>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</si>
  <si>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</si>
  <si>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</si>
  <si>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</si>
  <si>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</si>
  <si>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</si>
  <si>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</si>
  <si>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</si>
  <si>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</si>
  <si>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</si>
  <si>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</si>
  <si>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</si>
  <si>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</si>
  <si>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</si>
  <si>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</si>
  <si>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</si>
  <si>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</si>
  <si>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</si>
  <si>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</si>
  <si>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</si>
  <si>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</si>
  <si>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</si>
  <si>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</si>
  <si>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</si>
  <si>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</si>
  <si>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</si>
  <si>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</si>
  <si>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</si>
  <si>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</si>
  <si>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</si>
  <si>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</si>
  <si>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</si>
  <si>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</si>
  <si>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</si>
  <si>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</si>
  <si>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</si>
  <si>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</si>
  <si>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</si>
  <si>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</si>
  <si>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</si>
  <si>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</si>
  <si>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</si>
  <si>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</si>
  <si>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</si>
  <si>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</si>
  <si>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</si>
  <si>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</si>
  <si>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</si>
  <si>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</si>
  <si>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</si>
  <si>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</si>
  <si>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</si>
  <si>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</si>
  <si>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</si>
  <si>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</si>
  <si>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</si>
  <si>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</si>
  <si>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</si>
  <si>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</si>
  <si>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</si>
  <si>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</si>
  <si>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</si>
  <si>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</si>
  <si>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</si>
  <si>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</si>
  <si>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</si>
  <si>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</si>
  <si>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</si>
  <si>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</si>
  <si>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</si>
  <si>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</si>
  <si>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</si>
  <si>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</si>
  <si>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</si>
  <si>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</si>
  <si>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</si>
  <si>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</si>
  <si>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</si>
  <si>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</si>
  <si>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</si>
  <si>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</si>
  <si>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</si>
  <si>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</si>
  <si>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</si>
  <si>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</si>
  <si>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</si>
  <si>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</si>
  <si>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</si>
  <si>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</si>
  <si>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</si>
  <si>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</si>
  <si>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</si>
  <si>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</si>
  <si>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</si>
  <si>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</si>
  <si>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</si>
  <si>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</si>
  <si>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</si>
  <si>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</si>
  <si>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</si>
  <si>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</si>
  <si>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</si>
  <si>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</si>
  <si>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</si>
  <si>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</si>
  <si>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</si>
  <si>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</si>
  <si>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</si>
  <si>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</si>
  <si>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</si>
  <si>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</si>
  <si>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</si>
  <si>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</si>
  <si>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</si>
  <si>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</si>
  <si>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</si>
  <si>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</si>
  <si>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</si>
  <si>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</si>
  <si>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</si>
  <si>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</si>
  <si>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</si>
  <si>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</si>
  <si>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</si>
  <si>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</si>
  <si>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</si>
  <si>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</si>
  <si>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</si>
  <si>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</si>
  <si>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</si>
  <si>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</si>
  <si>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</si>
  <si>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</si>
  <si>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</si>
  <si>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</si>
  <si>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</si>
  <si>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</si>
  <si>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</si>
  <si>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</si>
  <si>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</si>
  <si>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</si>
  <si>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</si>
  <si>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</si>
  <si>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</si>
  <si>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</si>
  <si>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</si>
  <si>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</si>
  <si>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</si>
  <si>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</si>
  <si>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</si>
  <si>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</si>
  <si>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</si>
  <si>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</si>
  <si>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</si>
  <si>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</si>
  <si>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</si>
  <si>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</si>
  <si>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</si>
  <si>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</si>
  <si>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</si>
  <si>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</si>
  <si>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</si>
  <si>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</si>
  <si>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</si>
  <si>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</si>
  <si>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</si>
  <si>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</si>
  <si>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</si>
  <si>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</si>
  <si>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</si>
  <si>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</si>
  <si>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</si>
  <si>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</si>
  <si>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</si>
  <si>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</si>
  <si>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</si>
  <si>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</si>
  <si>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</si>
  <si>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</si>
  <si>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</si>
  <si>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</si>
  <si>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</si>
  <si>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</si>
  <si>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</si>
  <si>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</si>
  <si>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</si>
  <si>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</si>
  <si>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</si>
  <si>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</si>
  <si>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</si>
  <si>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</si>
  <si>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</si>
  <si>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</si>
  <si>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</si>
  <si>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</si>
  <si>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</si>
  <si>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</si>
  <si>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</si>
  <si>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</si>
  <si>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</si>
  <si>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</si>
  <si>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</si>
  <si>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</si>
  <si>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</si>
  <si>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</si>
  <si>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</si>
  <si>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</si>
  <si>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</si>
  <si>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</si>
  <si>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</si>
  <si>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</si>
  <si>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</si>
  <si>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</si>
  <si>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</si>
  <si>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</si>
  <si>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</si>
  <si>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</si>
  <si>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</si>
  <si>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</si>
  <si>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</si>
  <si>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</si>
  <si>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</si>
  <si>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</si>
  <si>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</si>
  <si>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</si>
  <si>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</si>
  <si>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</si>
  <si>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</si>
  <si>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</si>
  <si>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</si>
  <si>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</si>
  <si>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</si>
  <si>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</si>
  <si>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</si>
  <si>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</si>
  <si>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</si>
  <si>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</si>
  <si>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</si>
  <si>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</si>
  <si>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</si>
  <si>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</si>
  <si>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</si>
  <si>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</si>
  <si>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</si>
  <si>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</si>
  <si>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</si>
  <si>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</si>
  <si>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</si>
  <si>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</si>
  <si>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</si>
  <si>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</si>
  <si>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</si>
  <si>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</si>
  <si>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</si>
  <si>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</si>
  <si>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</si>
  <si>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</si>
  <si>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</si>
  <si>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</si>
  <si>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</si>
  <si>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</si>
  <si>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</si>
  <si>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</si>
  <si>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</si>
  <si>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</si>
  <si>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</si>
  <si>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</si>
  <si>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</si>
  <si>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</si>
  <si>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</si>
  <si>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</si>
  <si>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</si>
  <si>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</si>
  <si>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</si>
  <si>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</si>
  <si>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</si>
  <si>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</si>
  <si>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</si>
  <si>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</si>
  <si>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</si>
  <si>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</si>
  <si>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</si>
  <si>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</si>
  <si>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</si>
  <si>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</si>
  <si>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</si>
  <si>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</si>
  <si>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</si>
  <si>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</si>
  <si>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</si>
  <si>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</si>
  <si>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</si>
  <si>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</si>
  <si>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</si>
  <si>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</si>
  <si>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</si>
  <si>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</si>
  <si>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</si>
  <si>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</si>
  <si>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</si>
  <si>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</si>
  <si>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</si>
  <si>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</si>
  <si>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</si>
  <si>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</si>
  <si>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</si>
  <si>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</si>
  <si>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</si>
  <si>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</si>
  <si>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</si>
  <si>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</si>
  <si>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</si>
  <si>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</si>
  <si>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</si>
  <si>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</si>
  <si>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</si>
  <si>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</si>
  <si>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</si>
  <si>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</si>
  <si>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</si>
  <si>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</si>
  <si>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</si>
  <si>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</si>
  <si>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</si>
  <si>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</si>
  <si>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</si>
  <si>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</si>
  <si>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</si>
  <si>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</si>
  <si>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</si>
  <si>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</si>
  <si>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</si>
  <si>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</si>
  <si>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</si>
  <si>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</si>
  <si>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</si>
  <si>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</si>
  <si>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</si>
  <si>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</si>
  <si>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</si>
  <si>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</si>
  <si>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</si>
  <si>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</si>
  <si>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</si>
  <si>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</si>
  <si>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</si>
  <si>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</si>
  <si>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</si>
  <si>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</si>
  <si>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</si>
  <si>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</si>
  <si>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</si>
  <si>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</si>
  <si>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</si>
  <si>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</si>
  <si>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</si>
  <si>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</si>
  <si>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</si>
  <si>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</si>
  <si>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</si>
  <si>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</si>
  <si>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</si>
  <si>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</si>
  <si>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</si>
  <si>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</si>
  <si>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</si>
  <si>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</si>
  <si>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</si>
  <si>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</si>
  <si>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</si>
  <si>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</si>
  <si>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</si>
  <si>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</si>
  <si>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</si>
  <si>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</si>
  <si>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</si>
  <si>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</si>
  <si>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</si>
  <si>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</si>
  <si>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</si>
  <si>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</si>
  <si>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</si>
  <si>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</si>
  <si>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</si>
  <si>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</si>
  <si>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</si>
  <si>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</si>
  <si>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</si>
  <si>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</si>
  <si>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</si>
  <si>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</si>
  <si>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</si>
  <si>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</si>
  <si>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</si>
  <si>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</si>
  <si>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</si>
  <si>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</si>
  <si>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</si>
  <si>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</si>
  <si>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</si>
  <si>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</si>
  <si>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</si>
  <si>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</si>
  <si>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</si>
  <si>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</si>
  <si>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</si>
  <si>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</si>
  <si>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</si>
  <si>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</si>
  <si>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</si>
  <si>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</si>
  <si>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</si>
  <si>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</si>
  <si>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</si>
  <si>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</si>
  <si>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</si>
  <si>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</si>
  <si>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</si>
  <si>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</si>
  <si>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</si>
  <si>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</si>
  <si>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</si>
  <si>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</si>
  <si>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</si>
  <si>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</si>
  <si>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</si>
  <si>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</si>
  <si>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</si>
  <si>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</si>
  <si>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</si>
  <si>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</si>
  <si>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</si>
  <si>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</si>
  <si>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</si>
  <si>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</si>
  <si>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</si>
  <si>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</si>
  <si>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</si>
  <si>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</si>
  <si>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</si>
  <si>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</si>
  <si>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</si>
  <si>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</si>
  <si>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</si>
  <si>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</si>
  <si>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</si>
  <si>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</si>
  <si>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</si>
  <si>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</si>
  <si>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</si>
  <si>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</si>
  <si>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</si>
  <si>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</si>
  <si>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</si>
  <si>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</si>
  <si>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</si>
  <si>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</si>
  <si>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</si>
  <si>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</si>
  <si>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</si>
  <si>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</si>
  <si>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</si>
  <si>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</si>
  <si>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</si>
  <si>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</si>
  <si>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</si>
  <si>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</si>
  <si>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</si>
  <si>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</si>
  <si>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</si>
  <si>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</si>
  <si>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</si>
  <si>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</si>
  <si>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</si>
  <si>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</si>
  <si>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</si>
  <si>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</si>
  <si>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</si>
  <si>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</si>
  <si>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</si>
  <si>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</si>
  <si>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</si>
  <si>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</si>
  <si>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</si>
  <si>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</si>
  <si>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</si>
  <si>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</si>
  <si>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</si>
  <si>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</si>
  <si>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</si>
  <si>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</si>
  <si>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</si>
  <si>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</si>
  <si>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</si>
  <si>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</si>
  <si>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</si>
  <si>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</si>
  <si>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</si>
  <si>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</si>
  <si>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</si>
  <si>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</si>
  <si>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</si>
  <si>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</si>
  <si>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</si>
  <si>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</si>
  <si>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</si>
  <si>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</si>
  <si>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</si>
  <si>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</si>
  <si>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</si>
  <si>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</si>
  <si>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</si>
  <si>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</si>
  <si>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</si>
  <si>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</si>
  <si>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</si>
  <si>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</si>
  <si>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</si>
  <si>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</si>
  <si>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</si>
  <si>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</si>
  <si>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</si>
  <si>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</si>
  <si>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</si>
  <si>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</si>
  <si>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</si>
  <si>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</si>
  <si>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</si>
  <si>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</si>
  <si>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</si>
  <si>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</si>
  <si>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</si>
  <si>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</si>
  <si>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</si>
  <si>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</si>
  <si>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</si>
  <si>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</si>
  <si>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</si>
  <si>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</si>
  <si>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</si>
  <si>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</si>
  <si>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</si>
  <si>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</si>
  <si>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</si>
  <si>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</si>
  <si>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</si>
  <si>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</si>
  <si>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</si>
  <si>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</si>
  <si>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</si>
  <si>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</si>
  <si>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</si>
  <si>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</si>
  <si>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</si>
  <si>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</si>
  <si>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</si>
  <si>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</si>
  <si>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</si>
  <si>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</si>
  <si>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</si>
  <si>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</si>
  <si>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</si>
  <si>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</si>
  <si>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</si>
  <si>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</si>
  <si>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</si>
  <si>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</si>
  <si>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</si>
  <si>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</si>
  <si>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</si>
  <si>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</si>
  <si>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</si>
  <si>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</si>
  <si>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</si>
  <si>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</si>
  <si>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</si>
  <si>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</si>
  <si>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</si>
  <si>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</si>
  <si>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</si>
  <si>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</si>
  <si>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</si>
  <si>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</si>
  <si>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</si>
  <si>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</si>
  <si>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</si>
  <si>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</si>
  <si>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</si>
  <si>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</si>
  <si>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</si>
  <si>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</si>
  <si>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</si>
  <si>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</si>
  <si>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</si>
  <si>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</si>
  <si>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</si>
  <si>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</si>
  <si>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</si>
  <si>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</si>
  <si>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</si>
  <si>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</si>
  <si>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</si>
  <si>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</si>
  <si>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</si>
  <si>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</si>
  <si>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</si>
  <si>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</si>
  <si>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</si>
  <si>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</si>
  <si>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</si>
  <si>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</si>
  <si>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</si>
  <si>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</si>
  <si>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</si>
  <si>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</si>
  <si>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</si>
  <si>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</si>
  <si>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</si>
  <si>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</si>
  <si>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</si>
  <si>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</si>
  <si>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</si>
  <si>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</si>
  <si>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</si>
  <si>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</si>
  <si>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</si>
  <si>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</si>
  <si>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</si>
  <si>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</si>
  <si>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</si>
  <si>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</si>
  <si>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</si>
  <si>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</si>
  <si>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</si>
  <si>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</si>
  <si>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</si>
  <si>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</si>
  <si>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</si>
  <si>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</si>
  <si>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</si>
  <si>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</si>
  <si>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</si>
  <si>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</si>
  <si>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</si>
  <si>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</si>
  <si>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</si>
  <si>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</si>
  <si>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</si>
  <si>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</si>
  <si>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</si>
  <si>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</si>
  <si>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</si>
  <si>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</si>
  <si>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</si>
  <si>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</si>
  <si>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</si>
  <si>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</si>
  <si>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</si>
  <si>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</si>
  <si>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</si>
  <si>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</si>
  <si>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</si>
  <si>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</si>
  <si>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</si>
  <si>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</si>
  <si>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</si>
  <si>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</si>
  <si>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</si>
  <si>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</si>
  <si>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</si>
  <si>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</si>
  <si>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</si>
  <si>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</si>
  <si>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</si>
  <si>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</si>
  <si>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</si>
  <si>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</si>
  <si>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</si>
  <si>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</si>
  <si>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</si>
  <si>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</si>
  <si>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</si>
  <si>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</si>
  <si>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</si>
  <si>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</si>
  <si>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</si>
  <si>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</si>
  <si>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</si>
  <si>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</si>
  <si>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</si>
  <si>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</si>
  <si>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</si>
  <si>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</si>
  <si>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</si>
  <si>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</si>
  <si>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</si>
  <si>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</si>
  <si>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</si>
  <si>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</si>
  <si>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</si>
  <si>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</si>
  <si>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</si>
  <si>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</si>
  <si>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</si>
  <si>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</si>
  <si>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</si>
  <si>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</si>
  <si>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</si>
  <si>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</si>
  <si>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</si>
  <si>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</si>
  <si>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</si>
  <si>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</si>
  <si>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</si>
  <si>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</si>
  <si>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</si>
  <si>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</si>
  <si>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</si>
  <si>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</si>
  <si>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</si>
  <si>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</si>
  <si>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</si>
  <si>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</si>
  <si>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</si>
  <si>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</si>
  <si>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</si>
  <si>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</si>
  <si>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</si>
  <si>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</si>
  <si>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</si>
  <si>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</si>
  <si>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</si>
  <si>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</si>
  <si>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</si>
  <si>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</si>
  <si>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</si>
  <si>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</si>
  <si>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</si>
  <si>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</si>
  <si>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</si>
  <si>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</si>
  <si>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</si>
  <si>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</si>
  <si>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</si>
  <si>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</si>
  <si>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</si>
  <si>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</si>
  <si>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</si>
  <si>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</si>
  <si>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</si>
  <si>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</si>
  <si>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</si>
  <si>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</si>
  <si>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</si>
  <si>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</si>
  <si>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</si>
  <si>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</si>
  <si>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</si>
  <si>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</si>
  <si>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</si>
  <si>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</si>
  <si>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</si>
  <si>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</si>
  <si>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</si>
  <si>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</si>
  <si>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</si>
  <si>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</si>
  <si>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</si>
  <si>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</si>
  <si>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</si>
  <si>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</si>
  <si>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</si>
  <si>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</si>
  <si>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</si>
  <si>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</si>
  <si>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</si>
  <si>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</si>
  <si>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</si>
  <si>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</si>
  <si>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</si>
  <si>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</si>
  <si>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</si>
  <si>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</si>
  <si>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</si>
  <si>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</si>
  <si>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</si>
  <si>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</si>
  <si>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</si>
  <si>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</si>
  <si>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</si>
  <si>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</si>
  <si>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</si>
  <si>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</si>
  <si>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</si>
  <si>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</si>
  <si>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</si>
  <si>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</si>
  <si>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</si>
  <si>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</si>
  <si>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</si>
  <si>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</si>
  <si>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</si>
  <si>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</si>
  <si>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</si>
  <si>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</si>
  <si>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</si>
  <si>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</si>
  <si>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</si>
  <si>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</si>
  <si>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</si>
  <si>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</si>
  <si>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</si>
  <si>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</si>
  <si>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</si>
  <si>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</si>
  <si>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</si>
  <si>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</si>
  <si>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</si>
  <si>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</si>
  <si>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</si>
  <si>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</si>
  <si>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</si>
  <si>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</si>
  <si>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</si>
  <si>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</si>
  <si>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</si>
  <si>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</si>
  <si>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</si>
  <si>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</si>
  <si>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</si>
  <si>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</si>
  <si>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</si>
  <si>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</si>
  <si>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</si>
  <si>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</si>
  <si>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</si>
  <si>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</si>
  <si>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</si>
  <si>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</si>
  <si>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</si>
  <si>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</si>
  <si>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</si>
  <si>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</si>
  <si>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</si>
  <si>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</si>
  <si>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</si>
  <si>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</si>
  <si>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</si>
  <si>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</si>
  <si>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</si>
  <si>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</si>
  <si>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</si>
  <si>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</si>
  <si>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</si>
  <si>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</si>
  <si>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</si>
  <si>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</si>
  <si>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</si>
  <si>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</si>
  <si>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</si>
  <si>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</si>
  <si>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</si>
  <si>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</si>
  <si>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</si>
  <si>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</si>
  <si>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</si>
  <si>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</si>
  <si>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</si>
  <si>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</si>
  <si>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</si>
  <si>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</si>
  <si>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</si>
  <si>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</si>
  <si>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</si>
  <si>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</si>
  <si>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</si>
  <si>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</si>
  <si>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</si>
  <si>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</si>
  <si>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</si>
  <si>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</si>
  <si>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</si>
  <si>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</si>
  <si>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</si>
  <si>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</si>
  <si>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</si>
  <si>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</si>
  <si>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</si>
  <si>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</si>
  <si>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</si>
  <si>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</si>
  <si>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</si>
  <si>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</si>
  <si>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</si>
  <si>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</si>
  <si>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</si>
  <si>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</si>
  <si>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</si>
  <si>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</si>
  <si>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</si>
  <si>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</si>
  <si>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</si>
  <si>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</si>
  <si>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</si>
  <si>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</si>
  <si>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</si>
  <si>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</si>
  <si>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</si>
  <si>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</si>
  <si>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</si>
  <si>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</si>
  <si>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</si>
  <si>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</si>
  <si>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</si>
  <si>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</si>
  <si>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</si>
  <si>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</si>
  <si>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</si>
  <si>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</si>
  <si>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</si>
  <si>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</si>
  <si>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</si>
  <si>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</si>
  <si>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</si>
  <si>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</si>
  <si>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</si>
  <si>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</si>
  <si>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</si>
  <si>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</si>
  <si>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</si>
  <si>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</si>
  <si>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</si>
  <si>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</si>
  <si>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</si>
  <si>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</si>
  <si>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</si>
  <si>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</si>
  <si>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</si>
  <si>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</si>
  <si>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</si>
  <si>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</si>
  <si>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</si>
  <si>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</si>
  <si>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</si>
  <si>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</si>
  <si>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</si>
  <si>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</si>
  <si>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</si>
  <si>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</si>
  <si>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</si>
  <si>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</si>
  <si>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</si>
  <si>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</si>
  <si>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</si>
  <si>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</si>
  <si>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</si>
  <si>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</si>
  <si>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</si>
  <si>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</si>
  <si>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</si>
  <si>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</si>
  <si>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</si>
  <si>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</si>
  <si>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</si>
  <si>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</si>
  <si>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</si>
  <si>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</si>
  <si>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</si>
  <si>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</si>
  <si>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</si>
  <si>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</si>
  <si>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</si>
  <si>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</si>
  <si>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</si>
  <si>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</si>
  <si>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</si>
  <si>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</si>
  <si>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</si>
  <si>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</si>
  <si>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</si>
  <si>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</si>
  <si>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</si>
  <si>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</si>
  <si>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</si>
  <si>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</si>
  <si>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</si>
  <si>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</si>
  <si>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</si>
  <si>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</si>
  <si>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</si>
  <si>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</si>
  <si>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</si>
  <si>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</si>
  <si>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</si>
  <si>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</si>
  <si>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</si>
  <si>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</si>
  <si>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</si>
  <si>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</si>
  <si>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</si>
  <si>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</si>
  <si>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</si>
  <si>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</si>
  <si>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</si>
  <si>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</si>
  <si>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</si>
  <si>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</si>
  <si>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</si>
  <si>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</si>
  <si>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</si>
  <si>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</si>
  <si>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</si>
  <si>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</si>
  <si>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</si>
  <si>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</si>
  <si>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</si>
  <si>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</si>
  <si>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</si>
  <si>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</si>
  <si>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</si>
  <si>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</si>
  <si>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</si>
  <si>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</si>
  <si>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</si>
  <si>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</si>
  <si>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</si>
  <si>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</si>
  <si>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</si>
  <si>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</si>
  <si>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</si>
  <si>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</si>
  <si>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</si>
  <si>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</si>
  <si>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</si>
  <si>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</si>
  <si>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</si>
  <si>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</si>
  <si>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</si>
  <si>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</si>
  <si>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</si>
  <si>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</si>
  <si>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</si>
  <si>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</si>
  <si>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</si>
  <si>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</si>
  <si>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</si>
  <si>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</si>
  <si>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</si>
  <si>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</si>
  <si>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</si>
  <si>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</si>
  <si>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</si>
  <si>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</si>
  <si>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</si>
  <si>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</si>
  <si>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</si>
  <si>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</si>
  <si>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</si>
  <si>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</si>
  <si>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</si>
  <si>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</si>
  <si>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</si>
  <si>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</si>
  <si>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</si>
  <si>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</si>
  <si>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</si>
  <si>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</si>
  <si>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</si>
  <si>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</si>
  <si>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</si>
  <si>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</si>
  <si>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</si>
  <si>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</si>
  <si>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</si>
  <si>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</si>
  <si>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</si>
  <si>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</si>
  <si>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</si>
  <si>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</si>
  <si>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</si>
  <si>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</si>
  <si>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</si>
  <si>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</si>
  <si>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</si>
  <si>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</si>
  <si>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</si>
  <si>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</si>
  <si>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</si>
  <si>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</si>
  <si>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</si>
  <si>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</si>
  <si>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</si>
  <si>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</si>
  <si>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</si>
  <si>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</si>
  <si>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</si>
  <si>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</si>
  <si>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</si>
  <si>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</si>
  <si>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</si>
  <si>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</si>
  <si>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</si>
  <si>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</si>
  <si>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</si>
  <si>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</si>
  <si>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</si>
  <si>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</si>
  <si>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</si>
  <si>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</si>
  <si>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</si>
  <si>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</si>
  <si>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</si>
  <si>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</si>
  <si>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</si>
  <si>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</si>
  <si>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</si>
  <si>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</si>
  <si>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</si>
  <si>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</si>
  <si>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</si>
  <si>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</si>
  <si>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</si>
  <si>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</si>
  <si>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</si>
  <si>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</si>
  <si>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</si>
  <si>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</si>
  <si>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</si>
  <si>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</si>
  <si>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</si>
  <si>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</si>
  <si>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</si>
  <si>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</si>
  <si>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</si>
  <si>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</si>
  <si>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</si>
  <si>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</si>
  <si>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</si>
  <si>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</si>
  <si>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</si>
  <si>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</si>
  <si>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</si>
  <si>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</si>
  <si>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</si>
  <si>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</si>
  <si>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</si>
  <si>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</si>
  <si>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</si>
  <si>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</si>
  <si>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</si>
  <si>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</si>
  <si>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</si>
  <si>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</si>
  <si>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</si>
  <si>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</si>
  <si>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</si>
  <si>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</si>
  <si>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</si>
  <si>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</si>
  <si>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</si>
  <si>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</si>
  <si>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</si>
  <si>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</si>
  <si>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</si>
  <si>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</si>
  <si>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</si>
  <si>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</si>
  <si>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</si>
  <si>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</si>
  <si>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</si>
  <si>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</si>
  <si>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</si>
  <si>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</si>
  <si>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</si>
  <si>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</si>
  <si>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</si>
  <si>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</si>
  <si>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</si>
  <si>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</si>
  <si>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</si>
  <si>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</si>
  <si>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</si>
  <si>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</si>
  <si>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</si>
  <si>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</si>
  <si>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</si>
  <si>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</si>
  <si>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</si>
  <si>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</si>
  <si>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</si>
  <si>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</si>
  <si>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</si>
  <si>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</si>
  <si>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</si>
  <si>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</si>
  <si>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</si>
  <si>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</si>
  <si>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</si>
  <si>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</si>
  <si>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</si>
  <si>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</si>
  <si>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</si>
  <si>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</si>
  <si>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</si>
  <si>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</si>
  <si>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</si>
  <si>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</si>
  <si>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</si>
  <si>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</si>
  <si>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</si>
  <si>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</si>
  <si>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</si>
  <si>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</si>
  <si>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</si>
  <si>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</si>
  <si>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</si>
  <si>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</si>
  <si>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</si>
  <si>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</si>
  <si>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</si>
  <si>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</si>
  <si>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</si>
  <si>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</si>
  <si>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</si>
  <si>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</si>
  <si>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</si>
  <si>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</si>
  <si>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</si>
  <si>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</si>
  <si>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</si>
  <si>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</si>
  <si>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</si>
  <si>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</si>
  <si>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</si>
  <si>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</si>
  <si>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</si>
  <si>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</si>
  <si>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</si>
  <si>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</si>
  <si>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</si>
  <si>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</si>
  <si>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</si>
  <si>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</si>
  <si>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</si>
  <si>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</si>
  <si>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</si>
  <si>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</si>
  <si>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</si>
  <si>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</si>
  <si>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</si>
  <si>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</si>
  <si>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</si>
  <si>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</si>
  <si>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</si>
  <si>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</si>
  <si>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</si>
  <si>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</si>
  <si>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</si>
  <si>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</si>
  <si>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</si>
  <si>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</si>
  <si>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</si>
  <si>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</si>
  <si>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</si>
  <si>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</si>
  <si>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</si>
  <si>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</si>
  <si>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</si>
  <si>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</si>
  <si>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</si>
  <si>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</si>
  <si>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</si>
  <si>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</si>
  <si>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</si>
  <si>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</si>
  <si>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</si>
  <si>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</si>
  <si>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</si>
  <si>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</si>
  <si>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</si>
  <si>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</si>
  <si>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</si>
  <si>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</si>
  <si>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</si>
  <si>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</si>
  <si>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</si>
  <si>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</si>
  <si>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</si>
  <si>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</si>
  <si>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</si>
  <si>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</si>
  <si>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</si>
  <si>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</si>
  <si>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</si>
  <si>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</si>
  <si>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</si>
  <si>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</si>
  <si>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</si>
  <si>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</si>
  <si>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</si>
  <si>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</si>
  <si>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</si>
  <si>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</si>
  <si>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</si>
  <si>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</si>
  <si>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</si>
  <si>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</si>
  <si>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</si>
  <si>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</si>
  <si>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</si>
  <si>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</si>
  <si>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</si>
  <si>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</si>
  <si>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</si>
  <si>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</si>
  <si>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</si>
  <si>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</si>
  <si>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</si>
  <si>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</si>
  <si>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</si>
  <si>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</si>
  <si>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</si>
  <si>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</si>
  <si>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</si>
  <si>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</si>
  <si>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</si>
  <si>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</si>
  <si>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</si>
  <si>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</si>
  <si>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</si>
  <si>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</si>
  <si>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</si>
  <si>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</si>
  <si>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</si>
  <si>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</si>
  <si>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</si>
  <si>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</si>
  <si>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</si>
  <si>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</si>
  <si>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</si>
  <si>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</si>
  <si>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</si>
  <si>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</si>
  <si>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</si>
  <si>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</si>
  <si>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</si>
  <si>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</si>
  <si>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</si>
  <si>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</si>
  <si>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</si>
  <si>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</si>
  <si>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</si>
  <si>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</si>
  <si>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</si>
  <si>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</si>
  <si>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</si>
  <si>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</si>
  <si>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</si>
  <si>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</si>
  <si>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</si>
  <si>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</si>
  <si>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</si>
  <si>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</si>
  <si>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</si>
  <si>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</si>
  <si>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</si>
  <si>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</si>
  <si>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</si>
  <si>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</si>
  <si>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</si>
  <si>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</si>
  <si>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</si>
  <si>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</si>
  <si>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</si>
  <si>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</si>
  <si>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</si>
  <si>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</si>
  <si>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</si>
  <si>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</si>
  <si>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</si>
  <si>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</si>
  <si>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</si>
  <si>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</si>
  <si>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</si>
  <si>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</si>
  <si>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</si>
  <si>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</si>
  <si>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</si>
  <si>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</si>
  <si>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</si>
  <si>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</si>
  <si>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</si>
  <si>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</si>
  <si>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</si>
  <si>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</si>
  <si>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</si>
  <si>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</si>
  <si>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</si>
  <si>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</si>
  <si>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</si>
  <si>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</si>
  <si>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</si>
  <si>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</si>
  <si>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</si>
  <si>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</si>
  <si>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</si>
  <si>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</si>
  <si>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</si>
  <si>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</si>
  <si>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</si>
  <si>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</si>
  <si>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</si>
  <si>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</si>
  <si>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</si>
  <si>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</si>
  <si>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</si>
  <si>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</si>
  <si>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</si>
  <si>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</si>
  <si>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</si>
  <si>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</si>
  <si>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</si>
  <si>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</si>
  <si>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</si>
  <si>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</si>
  <si>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</si>
  <si>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</si>
  <si>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</si>
  <si>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</si>
  <si>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</si>
  <si>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</si>
  <si>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</si>
  <si>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</si>
  <si>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</si>
  <si>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</si>
  <si>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</si>
  <si>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</si>
  <si>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</si>
  <si>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</si>
  <si>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</si>
  <si>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</si>
  <si>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</si>
  <si>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</si>
  <si>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</si>
  <si>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</si>
  <si>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</si>
  <si>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</si>
  <si>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</si>
  <si>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</si>
  <si>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</si>
  <si>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</si>
  <si>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</si>
  <si>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</si>
  <si>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</si>
  <si>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</si>
  <si>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</si>
  <si>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</si>
  <si>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</si>
  <si>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</si>
  <si>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</si>
  <si>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</si>
  <si>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</si>
  <si>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</si>
  <si>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</si>
  <si>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</si>
  <si>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</si>
  <si>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</si>
  <si>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</si>
  <si>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</si>
  <si>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</si>
  <si>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</si>
  <si>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</si>
  <si>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</si>
  <si>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</si>
  <si>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</si>
  <si>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</si>
  <si>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</si>
  <si>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</si>
  <si>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</si>
  <si>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</si>
  <si>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</si>
  <si>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</si>
  <si>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</si>
  <si>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</si>
  <si>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</si>
  <si>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</si>
  <si>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</si>
  <si>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</si>
  <si>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</si>
  <si>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</si>
  <si>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</si>
  <si>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</si>
  <si>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</si>
  <si>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</si>
  <si>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</si>
  <si>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</si>
  <si>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</si>
  <si>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</si>
  <si>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</si>
  <si>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</si>
  <si>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</si>
  <si>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</si>
  <si>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</si>
  <si>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</si>
  <si>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</si>
  <si>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</si>
  <si>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</si>
  <si>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</si>
  <si>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</si>
  <si>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</si>
  <si>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</si>
  <si>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</si>
  <si>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</si>
  <si>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</si>
  <si>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</si>
  <si>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</si>
  <si>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</si>
  <si>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</si>
  <si>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</si>
  <si>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</si>
  <si>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</si>
  <si>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</si>
  <si>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</si>
  <si>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</si>
  <si>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</si>
  <si>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</si>
  <si>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</si>
  <si>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</si>
  <si>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</si>
  <si>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</si>
  <si>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</si>
  <si>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</si>
  <si>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</si>
  <si>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</si>
  <si>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</si>
  <si>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</si>
  <si>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</si>
  <si>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</si>
  <si>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</si>
  <si>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</si>
  <si>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</si>
  <si>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</si>
  <si>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</si>
  <si>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</si>
  <si>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</si>
  <si>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</si>
  <si>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</si>
  <si>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</si>
  <si>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</si>
  <si>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</si>
  <si>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</si>
  <si>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</si>
  <si>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</si>
  <si>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</si>
  <si>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</si>
  <si>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</si>
  <si>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</si>
  <si>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</si>
  <si>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</si>
  <si>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</si>
  <si>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</si>
  <si>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</si>
  <si>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</si>
  <si>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</si>
  <si>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</si>
  <si>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</si>
  <si>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</si>
  <si>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</si>
  <si>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</si>
  <si>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</si>
  <si>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</si>
  <si>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</si>
  <si>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</si>
  <si>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</si>
  <si>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</si>
  <si>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</si>
  <si>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</si>
  <si>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</si>
  <si>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</si>
  <si>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</si>
  <si>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</si>
  <si>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</si>
  <si>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</si>
  <si>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</si>
  <si>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</si>
  <si>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</si>
  <si>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</si>
  <si>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</si>
  <si>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</si>
  <si>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</si>
  <si>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</si>
  <si>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</si>
  <si>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</si>
  <si>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</si>
  <si>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</si>
  <si>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</si>
  <si>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</si>
  <si>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</si>
  <si>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</si>
  <si>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</si>
  <si>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</si>
  <si>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</si>
  <si>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</si>
  <si>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</si>
  <si>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</si>
  <si>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</si>
  <si>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</si>
  <si>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</si>
  <si>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</si>
  <si>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</si>
  <si>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</si>
  <si>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</si>
  <si>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</si>
  <si>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</si>
  <si>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</si>
  <si>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</si>
  <si>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</si>
  <si>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</si>
  <si>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</si>
  <si>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</si>
  <si>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</si>
  <si>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</si>
  <si>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</si>
  <si>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</si>
  <si>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</si>
  <si>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</si>
  <si>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</si>
  <si>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</si>
  <si>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</si>
  <si>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</si>
  <si>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</si>
  <si>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</si>
  <si>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</si>
  <si>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</si>
  <si>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</si>
  <si>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</si>
  <si>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</si>
  <si>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</si>
  <si>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</si>
  <si>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</si>
  <si>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</si>
  <si>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</si>
  <si>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</si>
  <si>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</si>
  <si>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</si>
  <si>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</si>
  <si>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</si>
  <si>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</si>
  <si>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</si>
  <si>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</si>
  <si>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</si>
  <si>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</si>
  <si>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</si>
  <si>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</si>
  <si>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</si>
  <si>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</si>
  <si>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</si>
  <si>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</si>
  <si>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</si>
  <si>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</si>
  <si>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</si>
  <si>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</si>
  <si>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</si>
  <si>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</si>
  <si>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</si>
  <si>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</si>
  <si>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</si>
  <si>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</si>
  <si>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</si>
  <si>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</si>
  <si>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</si>
  <si>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</si>
  <si>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</si>
  <si>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</si>
  <si>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</si>
  <si>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</si>
  <si>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</si>
  <si>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</si>
  <si>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</si>
  <si>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</si>
  <si>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</si>
  <si>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</si>
  <si>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</si>
  <si>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</si>
  <si>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</si>
  <si>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</si>
  <si>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</si>
  <si>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</si>
  <si>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</si>
  <si>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</si>
  <si>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</si>
  <si>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</si>
  <si>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</si>
  <si>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</si>
  <si>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</si>
  <si>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</si>
  <si>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</si>
  <si>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</si>
  <si>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</si>
  <si>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</si>
  <si>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</si>
  <si>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</si>
  <si>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</si>
  <si>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</si>
  <si>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</si>
  <si>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</si>
  <si>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</si>
  <si>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</si>
  <si>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</si>
  <si>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</si>
  <si>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</si>
  <si>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</si>
  <si>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</si>
  <si>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</si>
  <si>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</si>
  <si>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</si>
  <si>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</si>
  <si>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</si>
  <si>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</si>
  <si>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</si>
  <si>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</si>
  <si>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</si>
  <si>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</si>
  <si>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</si>
  <si>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</si>
  <si>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</si>
  <si>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</si>
  <si>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</si>
  <si>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</si>
  <si>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</si>
  <si>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</si>
  <si>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</si>
  <si>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</si>
  <si>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</si>
  <si>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</si>
  <si>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</si>
  <si>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</si>
  <si>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</si>
  <si>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</si>
  <si>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</si>
  <si>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</si>
  <si>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</si>
  <si>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</si>
  <si>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</si>
  <si>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</si>
  <si>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</si>
  <si>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</si>
  <si>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</si>
  <si>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</si>
  <si>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</si>
  <si>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</si>
  <si>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</si>
  <si>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</si>
  <si>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</si>
  <si>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</si>
  <si>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</si>
  <si>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</si>
  <si>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</si>
  <si>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</si>
  <si>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</si>
  <si>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</si>
  <si>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</si>
  <si>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</si>
  <si>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</si>
  <si>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</si>
  <si>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</si>
  <si>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</si>
  <si>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</si>
  <si>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</si>
  <si>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</si>
  <si>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</si>
  <si>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</si>
  <si>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</si>
  <si>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</si>
  <si>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</si>
  <si>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</si>
  <si>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</si>
  <si>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</si>
  <si>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</si>
  <si>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</si>
  <si>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</si>
  <si>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</si>
  <si>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</si>
  <si>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</si>
  <si>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</si>
  <si>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</si>
  <si>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</si>
  <si>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</si>
  <si>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</si>
  <si>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</si>
  <si>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</si>
  <si>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</si>
  <si>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</si>
  <si>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</si>
  <si>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</si>
  <si>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</si>
  <si>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</si>
  <si>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</si>
  <si>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</si>
  <si>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</si>
  <si>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</si>
  <si>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</si>
  <si>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</si>
  <si>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</si>
  <si>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</si>
  <si>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</si>
  <si>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</si>
  <si>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</si>
  <si>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</si>
  <si>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</si>
  <si>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</si>
  <si>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</si>
  <si>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</si>
  <si>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</si>
  <si>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</si>
  <si>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</si>
  <si>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</si>
  <si>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</si>
  <si>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</si>
  <si>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</si>
  <si>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</si>
  <si>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</si>
  <si>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</si>
  <si>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</si>
  <si>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</si>
  <si>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</si>
  <si>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</si>
  <si>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</si>
  <si>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</si>
  <si>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</si>
  <si>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</si>
  <si>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</si>
  <si>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</si>
  <si>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</si>
  <si>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</si>
  <si>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</si>
  <si>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</si>
  <si>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</si>
  <si>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</si>
  <si>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</si>
  <si>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</si>
  <si>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</si>
  <si>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</si>
  <si>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</si>
  <si>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</si>
  <si>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</si>
  <si>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</si>
  <si>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</si>
  <si>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</si>
  <si>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</si>
  <si>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</si>
  <si>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</si>
  <si>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</si>
  <si>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</si>
  <si>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</si>
  <si>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</si>
  <si>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</si>
  <si>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</si>
  <si>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</si>
  <si>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</si>
  <si>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</si>
  <si>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</si>
  <si>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</si>
  <si>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</si>
  <si>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</si>
  <si>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</si>
  <si>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</si>
  <si>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</si>
  <si>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</si>
  <si>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</si>
  <si>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</si>
  <si>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</si>
  <si>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</si>
  <si>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</si>
  <si>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</si>
  <si>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</si>
  <si>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</si>
  <si>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</si>
  <si>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</si>
  <si>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</si>
  <si>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</si>
  <si>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</si>
  <si>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</si>
  <si>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</si>
  <si>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</si>
  <si>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</si>
  <si>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</si>
  <si>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</si>
  <si>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</si>
  <si>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</si>
  <si>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</si>
  <si>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</si>
  <si>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</si>
  <si>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</si>
  <si>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</si>
  <si>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</si>
  <si>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</si>
  <si>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</si>
  <si>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</si>
  <si>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</si>
  <si>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</si>
  <si>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</si>
  <si>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</si>
  <si>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</si>
  <si>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</si>
  <si>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</si>
  <si>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</si>
  <si>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</si>
  <si>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</si>
  <si>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</si>
  <si>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</si>
  <si>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</si>
  <si>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</si>
  <si>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</si>
  <si>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</si>
  <si>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</si>
  <si>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</si>
  <si>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</si>
  <si>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</si>
  <si>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</si>
  <si>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</si>
  <si>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</si>
  <si>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</si>
  <si>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</si>
  <si>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</si>
  <si>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</si>
  <si>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</si>
  <si>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</si>
  <si>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</si>
  <si>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</si>
  <si>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</si>
  <si>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</si>
  <si>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</si>
  <si>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</si>
  <si>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</si>
  <si>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</si>
  <si>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</si>
  <si>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</si>
  <si>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</si>
  <si>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</si>
  <si>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</si>
  <si>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</si>
  <si>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</si>
  <si>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</si>
  <si>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</si>
  <si>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</si>
  <si>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</si>
  <si>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</si>
  <si>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</si>
  <si>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</si>
  <si>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</si>
  <si>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</si>
  <si>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</si>
  <si>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</si>
  <si>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</si>
  <si>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</si>
  <si>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</si>
  <si>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</si>
  <si>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</si>
  <si>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</si>
  <si>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</si>
  <si>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</si>
  <si>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</si>
  <si>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</si>
  <si>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</si>
  <si>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</si>
  <si>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</si>
  <si>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</si>
  <si>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</si>
  <si>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</si>
  <si>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</si>
  <si>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</si>
  <si>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</si>
  <si>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</si>
  <si>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</si>
  <si>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</si>
  <si>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</si>
  <si>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</si>
  <si>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</si>
  <si>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</si>
  <si>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</si>
  <si>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</si>
  <si>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</si>
  <si>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</si>
  <si>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</si>
  <si>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</si>
  <si>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</si>
  <si>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</si>
  <si>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</si>
  <si>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</si>
  <si>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</si>
  <si>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</si>
  <si>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</si>
  <si>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</si>
  <si>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</si>
  <si>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</si>
  <si>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</si>
  <si>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</si>
  <si>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</si>
  <si>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</si>
  <si>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</si>
  <si>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</si>
  <si>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</si>
  <si>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</si>
  <si>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</si>
  <si>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</si>
  <si>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</si>
  <si>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</si>
  <si>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</si>
  <si>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</si>
  <si>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</si>
  <si>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</si>
  <si>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</si>
  <si>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</si>
  <si>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</si>
  <si>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</si>
  <si>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</si>
  <si>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</si>
  <si>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</si>
  <si>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</si>
  <si>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</si>
  <si>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</si>
  <si>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</si>
  <si>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</si>
  <si>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</si>
  <si>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</si>
  <si>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</si>
  <si>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</si>
  <si>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</si>
  <si>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</si>
  <si>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</si>
  <si>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</si>
  <si>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</si>
  <si>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</si>
  <si>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</si>
  <si>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</si>
  <si>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</si>
  <si>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</si>
  <si>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</si>
  <si>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</si>
  <si>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</si>
  <si>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</si>
  <si>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</si>
  <si>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</si>
  <si>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</si>
  <si>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</si>
  <si>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</si>
  <si>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</si>
  <si>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</si>
  <si>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</si>
  <si>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</si>
  <si>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</si>
  <si>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</si>
  <si>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</si>
  <si>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</si>
  <si>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</si>
  <si>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</si>
  <si>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</si>
  <si>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</si>
  <si>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</si>
  <si>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</si>
  <si>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</si>
  <si>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</si>
  <si>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</si>
  <si>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</si>
  <si>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</si>
  <si>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</si>
  <si>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</si>
  <si>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</si>
  <si>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</si>
  <si>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</si>
  <si>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</si>
  <si>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</si>
  <si>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</si>
  <si>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</si>
  <si>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</si>
  <si>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</si>
  <si>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</si>
  <si>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</si>
  <si>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</si>
  <si>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</si>
  <si>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</si>
  <si>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</si>
  <si>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</si>
  <si>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</si>
  <si>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</si>
  <si>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</si>
  <si>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</si>
  <si>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</si>
  <si>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</si>
  <si>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</si>
  <si>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</si>
  <si>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</si>
  <si>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</si>
  <si>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</si>
  <si>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</si>
  <si>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</si>
  <si>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</si>
  <si>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</si>
  <si>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</si>
  <si>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</si>
  <si>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</si>
  <si>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</si>
  <si>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</si>
  <si>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</si>
  <si>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</si>
  <si>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</si>
  <si>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</si>
  <si>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</si>
  <si>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</si>
  <si>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</si>
  <si>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</si>
  <si>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</si>
  <si>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</si>
  <si>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</si>
  <si>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</si>
  <si>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</si>
  <si>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</si>
  <si>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</si>
  <si>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</si>
  <si>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</si>
  <si>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</si>
  <si>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</si>
  <si>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</si>
  <si>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</si>
  <si>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</si>
  <si>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</si>
  <si>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</si>
  <si>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</si>
  <si>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</si>
  <si>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</si>
  <si>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</si>
  <si>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</si>
  <si>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</si>
  <si>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</si>
  <si>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</si>
  <si>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</si>
  <si>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</si>
  <si>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</si>
  <si>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</si>
  <si>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</si>
  <si>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</si>
  <si>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</si>
  <si>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</si>
  <si>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</si>
  <si>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</si>
  <si>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</si>
  <si>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</si>
  <si>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</si>
  <si>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</si>
  <si>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</si>
  <si>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</si>
  <si>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</si>
  <si>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</si>
  <si>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</si>
  <si>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</si>
  <si>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</si>
  <si>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</si>
  <si>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</si>
  <si>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</si>
  <si>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</si>
  <si>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</si>
  <si>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</si>
  <si>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</si>
  <si>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</si>
  <si>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</si>
  <si>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</si>
  <si>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</si>
  <si>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</si>
  <si>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</si>
  <si>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</si>
  <si>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</si>
  <si>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</si>
  <si>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</si>
  <si>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</si>
  <si>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</si>
  <si>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</si>
  <si>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</si>
  <si>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</si>
  <si>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</si>
  <si>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</si>
  <si>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</si>
  <si>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</si>
  <si>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</si>
  <si>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</si>
  <si>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</si>
  <si>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</si>
  <si>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</si>
  <si>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</si>
  <si>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</si>
  <si>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</si>
  <si>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</si>
  <si>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</si>
  <si>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</si>
  <si>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</si>
  <si>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</si>
  <si>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</si>
  <si>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</si>
  <si>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</si>
  <si>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</si>
  <si>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</si>
  <si>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</si>
  <si>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</si>
  <si>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</si>
  <si>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</si>
  <si>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</si>
  <si>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</si>
  <si>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</si>
  <si>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</si>
  <si>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</si>
  <si>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</si>
  <si>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</si>
  <si>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</si>
  <si>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</si>
  <si>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</si>
  <si>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</si>
  <si>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</si>
  <si>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</si>
  <si>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</si>
  <si>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</si>
  <si>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</si>
  <si>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</si>
  <si>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</si>
  <si>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</si>
  <si>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</si>
  <si>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</si>
  <si>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</si>
  <si>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</si>
  <si>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</si>
  <si>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</si>
  <si>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</si>
  <si>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</si>
  <si>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</si>
  <si>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</si>
  <si>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</si>
  <si>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</si>
  <si>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</si>
  <si>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</si>
  <si>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</si>
  <si>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</si>
  <si>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</si>
  <si>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</si>
  <si>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</si>
  <si>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</si>
  <si>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</si>
  <si>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</si>
  <si>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</si>
  <si>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</si>
  <si>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</si>
  <si>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</si>
  <si>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</si>
  <si>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</si>
  <si>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</si>
  <si>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</si>
  <si>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</si>
  <si>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</si>
  <si>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</si>
  <si>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</si>
  <si>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</si>
  <si>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</si>
  <si>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</si>
  <si>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</si>
  <si>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</si>
  <si>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</si>
  <si>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</si>
  <si>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</si>
  <si>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</si>
  <si>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</si>
  <si>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</si>
  <si>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</si>
  <si>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</si>
  <si>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</si>
  <si>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</si>
  <si>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</si>
  <si>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</si>
  <si>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</si>
  <si>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</si>
  <si>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</si>
  <si>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</si>
  <si>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</si>
  <si>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</si>
  <si>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</si>
  <si>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</si>
  <si>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</si>
  <si>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</si>
  <si>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</si>
  <si>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</si>
  <si>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</si>
  <si>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</si>
  <si>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</si>
  <si>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</si>
  <si>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</si>
  <si>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</si>
  <si>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</si>
  <si>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</si>
  <si>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</si>
  <si>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</si>
  <si>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</si>
  <si>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</si>
  <si>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</si>
  <si>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</si>
  <si>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</si>
  <si>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</si>
  <si>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</si>
  <si>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</si>
  <si>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</si>
  <si>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</si>
  <si>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</si>
  <si>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</si>
  <si>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</si>
  <si>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</si>
  <si>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</si>
  <si>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</si>
  <si>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</si>
  <si>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</si>
  <si>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</si>
  <si>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</si>
  <si>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</si>
  <si>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</si>
  <si>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</si>
  <si>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</si>
  <si>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</si>
  <si>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</si>
  <si>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</si>
  <si>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</si>
  <si>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</si>
  <si>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</si>
  <si>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</si>
  <si>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</si>
  <si>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</si>
  <si>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</si>
  <si>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</si>
  <si>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</si>
  <si>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</si>
  <si>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</si>
  <si>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</si>
  <si>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</si>
  <si>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</si>
  <si>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</si>
  <si>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</si>
  <si>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</si>
  <si>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</si>
  <si>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</si>
  <si>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</si>
  <si>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</si>
  <si>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</si>
  <si>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</si>
  <si>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</si>
  <si>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</si>
  <si>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</si>
  <si>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</si>
  <si>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</si>
  <si>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</si>
  <si>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</si>
  <si>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</si>
  <si>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</si>
  <si>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</si>
  <si>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</si>
  <si>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</si>
  <si>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</si>
  <si>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</si>
  <si>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</si>
  <si>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</si>
  <si>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</si>
  <si>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</si>
  <si>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</si>
  <si>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</si>
  <si>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</si>
  <si>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</si>
  <si>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</si>
  <si>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</si>
  <si>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</si>
  <si>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</si>
  <si>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</si>
  <si>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</si>
  <si>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</si>
  <si>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</si>
  <si>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</si>
  <si>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</si>
  <si>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</si>
  <si>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</si>
  <si>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</si>
  <si>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</si>
  <si>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</si>
  <si>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</si>
  <si>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</si>
  <si>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</si>
  <si>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</si>
  <si>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</si>
  <si>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</si>
  <si>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</si>
  <si>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</si>
  <si>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</si>
  <si>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</si>
  <si>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</si>
  <si>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</si>
  <si>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</si>
  <si>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</si>
  <si>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</si>
  <si>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</si>
  <si>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</si>
  <si>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</si>
  <si>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</si>
  <si>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</si>
  <si>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</si>
  <si>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</si>
  <si>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</si>
  <si>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</si>
  <si>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</si>
  <si>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</si>
  <si>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</si>
  <si>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</si>
  <si>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</si>
  <si>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</si>
  <si>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</si>
  <si>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</si>
  <si>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</si>
  <si>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</si>
  <si>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</si>
  <si>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</si>
  <si>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</si>
  <si>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</si>
  <si>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</si>
  <si>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</si>
  <si>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</si>
  <si>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</si>
  <si>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</si>
  <si>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</si>
  <si>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</si>
  <si>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</si>
  <si>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</si>
  <si>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</si>
  <si>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</si>
  <si>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</si>
  <si>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</si>
  <si>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</si>
  <si>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</si>
  <si>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</si>
  <si>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</si>
  <si>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</si>
  <si>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</si>
  <si>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</si>
  <si>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</si>
  <si>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</si>
  <si>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</si>
  <si>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</si>
  <si>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</si>
  <si>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</si>
  <si>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</si>
  <si>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</si>
  <si>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</si>
  <si>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</si>
  <si>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</si>
  <si>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</si>
  <si>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</si>
  <si>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</si>
  <si>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</si>
  <si>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</si>
  <si>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</si>
  <si>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</si>
  <si>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</si>
  <si>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</si>
  <si>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</si>
  <si>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</si>
  <si>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</si>
  <si>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</si>
  <si>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</si>
  <si>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</si>
  <si>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</si>
  <si>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</si>
  <si>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</si>
  <si>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</si>
  <si>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</si>
  <si>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</si>
  <si>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</si>
  <si>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</si>
  <si>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</si>
  <si>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</si>
  <si>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</si>
  <si>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</si>
  <si>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</si>
  <si>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</si>
  <si>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</si>
  <si>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</si>
  <si>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</si>
  <si>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</si>
  <si>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</si>
  <si>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</si>
  <si>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</si>
  <si>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</si>
  <si>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</si>
  <si>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</si>
  <si>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</si>
  <si>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</si>
  <si>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</si>
  <si>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</si>
  <si>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</si>
  <si>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</si>
  <si>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</si>
  <si>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</si>
  <si>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</si>
  <si>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</si>
  <si>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</si>
  <si>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</si>
  <si>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</si>
  <si>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</si>
  <si>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</si>
  <si>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</si>
  <si>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</si>
  <si>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</si>
  <si>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</si>
  <si>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</si>
  <si>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</si>
  <si>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</si>
  <si>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</si>
  <si>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</si>
  <si>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</si>
  <si>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</si>
  <si>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</si>
  <si>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</si>
  <si>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</si>
  <si>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</si>
  <si>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</si>
  <si>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</si>
  <si>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</si>
  <si>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</si>
  <si>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</si>
  <si>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</si>
  <si>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</si>
  <si>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</si>
  <si>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</si>
  <si>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</si>
  <si>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</si>
  <si>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</si>
  <si>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</si>
  <si>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</si>
  <si>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</si>
  <si>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</si>
  <si>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</si>
  <si>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</si>
  <si>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</si>
  <si>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</si>
  <si>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</si>
  <si>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</si>
  <si>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</si>
  <si>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</si>
  <si>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</si>
  <si>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</si>
  <si>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</si>
  <si>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</si>
  <si>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</si>
  <si>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</si>
  <si>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</si>
  <si>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</si>
  <si>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</si>
  <si>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</si>
  <si>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</si>
  <si>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</si>
  <si>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</si>
  <si>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</si>
  <si>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</si>
  <si>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</si>
  <si>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</si>
  <si>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</si>
  <si>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</si>
  <si>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</si>
  <si>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</si>
  <si>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</si>
  <si>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</si>
  <si>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</si>
  <si>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</si>
  <si>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</si>
  <si>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</si>
  <si>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</si>
  <si>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</si>
  <si>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</si>
  <si>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</si>
  <si>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</si>
  <si>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</si>
  <si>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</si>
  <si>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</si>
  <si>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</si>
  <si>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</si>
  <si>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</si>
  <si>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</si>
  <si>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</si>
  <si>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</si>
  <si>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</si>
  <si>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</si>
  <si>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</si>
  <si>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</si>
  <si>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</si>
  <si>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</si>
  <si>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</si>
  <si>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</si>
  <si>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</si>
  <si>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</si>
  <si>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</si>
  <si>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</si>
  <si>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</si>
  <si>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</si>
  <si>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</si>
  <si>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</si>
  <si>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</si>
  <si>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</si>
  <si>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</si>
  <si>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</si>
  <si>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</si>
  <si>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</si>
  <si>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</si>
  <si>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</si>
  <si>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</si>
  <si>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</si>
  <si>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</si>
  <si>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</si>
  <si>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</si>
  <si>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</si>
  <si>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</si>
  <si>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</si>
  <si>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</si>
  <si>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</si>
  <si>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</si>
  <si>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</si>
  <si>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</si>
  <si>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</si>
  <si>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</si>
  <si>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</si>
  <si>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</si>
  <si>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</si>
  <si>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</si>
  <si>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</si>
  <si>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</si>
  <si>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</si>
  <si>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</si>
  <si>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</si>
  <si>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</si>
  <si>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</si>
  <si>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</si>
  <si>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</si>
  <si>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</si>
  <si>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</si>
  <si>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</si>
  <si>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</si>
  <si>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</si>
  <si>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</si>
  <si>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</si>
  <si>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</si>
  <si>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</si>
  <si>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</si>
  <si>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</si>
  <si>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</si>
  <si>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</si>
  <si>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</si>
  <si>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</si>
  <si>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</si>
  <si>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</si>
  <si>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</si>
  <si>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</si>
  <si>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</si>
  <si>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</si>
  <si>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</si>
  <si>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</si>
  <si>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</si>
  <si>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</si>
  <si>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</si>
  <si>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</si>
  <si>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</si>
  <si>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</si>
  <si>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</si>
  <si>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</si>
  <si>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</si>
  <si>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</si>
  <si>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</si>
  <si>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</si>
  <si>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</si>
  <si>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</si>
  <si>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</si>
  <si>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</si>
  <si>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</si>
  <si>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</si>
  <si>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</si>
  <si>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</si>
  <si>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</si>
  <si>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</si>
  <si>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</si>
  <si>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</si>
  <si>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</si>
  <si>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</si>
  <si>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</si>
  <si>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</si>
  <si>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</si>
  <si>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</si>
  <si>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</si>
  <si>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</si>
  <si>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</si>
  <si>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</si>
  <si>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</si>
  <si>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</si>
  <si>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</si>
  <si>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</si>
  <si>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</si>
  <si>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</si>
  <si>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</si>
  <si>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</si>
  <si>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</si>
  <si>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</si>
  <si>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</si>
  <si>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</si>
  <si>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</si>
  <si>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</si>
  <si>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</si>
  <si>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</si>
  <si>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</si>
  <si>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</si>
  <si>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</si>
  <si>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</si>
  <si>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</si>
  <si>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</si>
  <si>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</si>
  <si>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</si>
  <si>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</si>
  <si>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</si>
  <si>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</si>
  <si>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</si>
  <si>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</si>
  <si>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</si>
  <si>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</si>
  <si>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</si>
  <si>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</si>
  <si>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</si>
  <si>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</si>
  <si>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</si>
  <si>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</si>
  <si>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</si>
  <si>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</si>
  <si>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</si>
  <si>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</si>
  <si>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</si>
  <si>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</si>
  <si>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</si>
  <si>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</si>
  <si>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</si>
  <si>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</si>
  <si>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</si>
  <si>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</si>
  <si>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</si>
  <si>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</si>
  <si>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</si>
  <si>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</si>
  <si>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</si>
  <si>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</si>
  <si>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</si>
  <si>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</si>
  <si>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</si>
  <si>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</si>
  <si>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</si>
  <si>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</si>
  <si>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</si>
  <si>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</si>
  <si>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</si>
  <si>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</si>
  <si>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</si>
  <si>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</si>
  <si>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</si>
  <si>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</si>
  <si>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</si>
  <si>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</si>
  <si>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</si>
  <si>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</si>
  <si>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</si>
  <si>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</si>
  <si>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</si>
  <si>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</si>
  <si>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</si>
  <si>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</si>
  <si>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</si>
  <si>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</si>
  <si>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</si>
  <si>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</si>
  <si>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</si>
  <si>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</si>
  <si>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</si>
  <si>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</si>
  <si>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</si>
  <si>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</si>
  <si>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</si>
  <si>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</si>
  <si>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</si>
  <si>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</si>
  <si>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</si>
  <si>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</si>
  <si>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</si>
  <si>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</si>
  <si>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</si>
  <si>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</si>
  <si>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</si>
  <si>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</si>
  <si>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</si>
  <si>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</si>
  <si>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</si>
  <si>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</si>
  <si>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</si>
  <si>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</si>
  <si>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</si>
  <si>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</si>
  <si>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</si>
  <si>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</si>
  <si>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</si>
  <si>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</si>
  <si>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</si>
  <si>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</si>
  <si>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</si>
  <si>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</si>
  <si>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</si>
  <si>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</si>
  <si>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</si>
  <si>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</si>
  <si>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</si>
  <si>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</si>
  <si>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</si>
  <si>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</si>
  <si>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</si>
  <si>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</si>
  <si>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</si>
  <si>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</si>
  <si>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</si>
  <si>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</si>
  <si>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</si>
  <si>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</si>
  <si>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</si>
  <si>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</si>
  <si>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</si>
  <si>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</si>
  <si>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</si>
  <si>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</si>
  <si>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</si>
  <si>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</si>
  <si>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</si>
  <si>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</si>
  <si>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</si>
  <si>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</si>
  <si>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</si>
  <si>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</si>
  <si>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</si>
  <si>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</si>
  <si>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</si>
  <si>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</si>
  <si>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</si>
  <si>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</si>
  <si>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</si>
  <si>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</si>
  <si>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</si>
  <si>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</si>
  <si>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</si>
  <si>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</si>
  <si>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</si>
  <si>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</si>
  <si>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</si>
  <si>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</si>
  <si>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</si>
  <si>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</si>
  <si>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</si>
  <si>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</si>
  <si>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</si>
  <si>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</si>
  <si>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</si>
  <si>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</si>
  <si>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</si>
  <si>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</si>
  <si>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</si>
  <si>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</si>
  <si>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</si>
  <si>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</si>
  <si>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</si>
  <si>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</si>
  <si>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</si>
  <si>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</si>
  <si>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</si>
  <si>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</si>
  <si>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</si>
  <si>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</si>
  <si>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</si>
  <si>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</si>
  <si>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</si>
  <si>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</si>
  <si>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</si>
  <si>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</si>
  <si>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</si>
  <si>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</si>
  <si>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</si>
  <si>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</si>
  <si>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</si>
  <si>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</si>
  <si>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</si>
  <si>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</si>
  <si>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</si>
  <si>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</si>
  <si>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</si>
  <si>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</si>
  <si>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</si>
  <si>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</si>
  <si>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</si>
  <si>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</si>
  <si>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</si>
  <si>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</si>
  <si>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</si>
  <si>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</si>
  <si>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</si>
  <si>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</si>
  <si>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</si>
  <si>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</si>
  <si>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</si>
  <si>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</si>
  <si>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</si>
  <si>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</si>
  <si>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</si>
  <si>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</si>
  <si>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</si>
  <si>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</si>
  <si>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</si>
  <si>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</si>
  <si>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</si>
  <si>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</si>
  <si>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</si>
  <si>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</si>
  <si>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</si>
  <si>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</si>
  <si>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</si>
  <si>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</si>
  <si>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</si>
  <si>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</si>
  <si>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</si>
  <si>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</si>
  <si>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</si>
  <si>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</si>
  <si>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</si>
  <si>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</si>
  <si>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</si>
  <si>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</si>
  <si>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</si>
  <si>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</si>
  <si>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</si>
  <si>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</si>
  <si>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</si>
  <si>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</si>
  <si>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</si>
  <si>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</si>
  <si>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</si>
  <si>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</si>
  <si>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</si>
  <si>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</si>
  <si>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</si>
  <si>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</si>
  <si>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</si>
  <si>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</si>
  <si>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</si>
  <si>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</si>
  <si>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</si>
  <si>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</si>
  <si>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</si>
  <si>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</si>
  <si>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</si>
  <si>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</si>
  <si>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</si>
  <si>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</si>
  <si>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</si>
  <si>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</si>
  <si>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</si>
  <si>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</si>
  <si>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</si>
  <si>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</si>
  <si>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</si>
  <si>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</si>
  <si>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</si>
  <si>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</si>
  <si>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</si>
  <si>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</si>
  <si>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</si>
  <si>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</si>
  <si>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</si>
  <si>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</si>
  <si>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</si>
  <si>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</si>
  <si>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</si>
  <si>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</si>
  <si>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</si>
  <si>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</si>
  <si>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</si>
  <si>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</si>
  <si>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</si>
  <si>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</si>
  <si>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</si>
  <si>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</si>
  <si>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</si>
  <si>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</si>
  <si>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</si>
  <si>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</si>
  <si>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</si>
  <si>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</si>
  <si>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</si>
  <si>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</si>
  <si>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</si>
  <si>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</si>
  <si>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</si>
  <si>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</si>
  <si>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</si>
  <si>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</si>
  <si>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</si>
  <si>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</si>
  <si>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</si>
  <si>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</si>
  <si>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</si>
  <si>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</si>
  <si>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</si>
  <si>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</si>
  <si>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</si>
  <si>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</si>
  <si>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</si>
  <si>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</si>
  <si>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</si>
  <si>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</si>
  <si>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</si>
  <si>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</si>
  <si>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</si>
  <si>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</si>
  <si>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</si>
  <si>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</si>
  <si>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</si>
  <si>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</si>
  <si>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</si>
  <si>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</si>
  <si>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</si>
  <si>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</si>
  <si>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</si>
  <si>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</si>
  <si>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</si>
  <si>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</si>
  <si>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</si>
  <si>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</si>
  <si>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</si>
  <si>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</si>
  <si>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</si>
  <si>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</si>
  <si>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</si>
  <si>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</si>
  <si>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</si>
  <si>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</si>
  <si>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</si>
  <si>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</si>
  <si>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</si>
  <si>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</si>
  <si>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</si>
  <si>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</si>
  <si>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</si>
  <si>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</si>
  <si>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</si>
  <si>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</si>
  <si>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</si>
  <si>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</si>
  <si>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</si>
  <si>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</si>
  <si>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</si>
  <si>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</si>
  <si>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</si>
  <si>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</si>
  <si>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</si>
  <si>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</si>
  <si>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</si>
  <si>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</si>
  <si>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</si>
  <si>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</si>
  <si>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</si>
  <si>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</si>
  <si>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</si>
  <si>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</si>
  <si>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</si>
  <si>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</si>
  <si>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</si>
  <si>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</si>
  <si>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</si>
  <si>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</si>
  <si>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</si>
  <si>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</si>
  <si>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</si>
  <si>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</si>
  <si>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</si>
  <si>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</si>
  <si>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</si>
  <si>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</si>
  <si>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</si>
  <si>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</si>
  <si>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</si>
  <si>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</si>
  <si>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</si>
  <si>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</si>
  <si>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</si>
  <si>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</si>
  <si>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</si>
  <si>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</si>
  <si>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</si>
  <si>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</si>
  <si>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</si>
  <si>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</si>
  <si>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</si>
  <si>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</si>
  <si>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</si>
  <si>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</si>
  <si>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</si>
  <si>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</si>
  <si>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</si>
  <si>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</si>
  <si>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</si>
  <si>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</si>
  <si>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</si>
  <si>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</si>
  <si>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</si>
  <si>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</si>
  <si>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</si>
  <si>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</si>
  <si>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</si>
  <si>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</si>
  <si>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</si>
  <si>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</si>
  <si>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</si>
  <si>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</si>
  <si>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</si>
  <si>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</si>
  <si>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</si>
  <si>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</si>
  <si>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</si>
  <si>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</si>
  <si>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</si>
  <si>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</si>
  <si>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</si>
  <si>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</si>
  <si>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</si>
  <si>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</si>
  <si>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</si>
  <si>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</si>
  <si>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</si>
  <si>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</si>
  <si>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</si>
  <si>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</si>
  <si>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</si>
  <si>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</si>
  <si>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</si>
  <si>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</si>
  <si>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</si>
  <si>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</si>
  <si>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</si>
  <si>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</si>
  <si>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</si>
  <si>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</si>
  <si>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</si>
  <si>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</si>
  <si>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</si>
  <si>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</si>
  <si>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</si>
  <si>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</si>
  <si>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</si>
  <si>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</si>
  <si>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</si>
  <si>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</si>
  <si>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</si>
  <si>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</si>
  <si>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</si>
  <si>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</si>
  <si>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</si>
  <si>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</si>
  <si>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</si>
  <si>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</si>
  <si>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</si>
  <si>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</si>
  <si>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</si>
  <si>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</si>
  <si>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</si>
  <si>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</si>
  <si>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</si>
  <si>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</si>
  <si>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</si>
  <si>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</si>
  <si>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</si>
  <si>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</si>
  <si>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</si>
  <si>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</si>
  <si>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</si>
  <si>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</si>
  <si>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</si>
  <si>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</si>
  <si>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</si>
  <si>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</si>
  <si>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</si>
  <si>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</si>
  <si>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</si>
  <si>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</si>
  <si>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</si>
  <si>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</si>
  <si>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</si>
  <si>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</si>
  <si>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</si>
  <si>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</si>
  <si>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</si>
  <si>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</si>
  <si>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</si>
  <si>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</si>
  <si>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</si>
  <si>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</si>
  <si>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</si>
  <si>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</si>
  <si>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</si>
  <si>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</si>
  <si>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</si>
  <si>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</si>
  <si>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</si>
  <si>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</si>
  <si>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</si>
  <si>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</si>
  <si>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</si>
  <si>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</si>
  <si>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</si>
  <si>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</si>
  <si>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</si>
  <si>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</si>
  <si>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</si>
  <si>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</si>
  <si>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</si>
  <si>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</si>
  <si>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</si>
  <si>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</si>
  <si>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</si>
  <si>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</si>
  <si>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</si>
  <si>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</si>
  <si>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</si>
  <si>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</si>
  <si>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</si>
  <si>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</si>
  <si>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</si>
  <si>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</si>
  <si>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</si>
  <si>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</si>
  <si>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</si>
  <si>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</si>
  <si>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</si>
  <si>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</si>
  <si>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</si>
  <si>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</si>
  <si>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</si>
  <si>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</si>
  <si>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</si>
  <si>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</si>
  <si>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</si>
  <si>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</si>
  <si>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</si>
  <si>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</si>
  <si>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</si>
  <si>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</si>
  <si>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</si>
  <si>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</si>
  <si>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</si>
  <si>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</si>
  <si>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</si>
  <si>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</si>
  <si>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</si>
  <si>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</si>
  <si>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</si>
  <si>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</si>
  <si>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</si>
  <si>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</si>
  <si>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</si>
  <si>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</si>
  <si>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</si>
  <si>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</si>
  <si>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</si>
  <si>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</si>
  <si>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</si>
  <si>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</si>
  <si>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</si>
  <si>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</si>
  <si>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</si>
  <si>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</si>
  <si>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</si>
  <si>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</si>
  <si>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</si>
  <si>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</si>
  <si>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</si>
  <si>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</si>
  <si>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</si>
  <si>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</si>
  <si>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</si>
  <si>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</si>
  <si>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</si>
  <si>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</si>
  <si>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</si>
  <si>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</si>
  <si>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</si>
  <si>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</si>
  <si>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</si>
  <si>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</si>
  <si>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</si>
  <si>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</si>
  <si>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</si>
  <si>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</si>
  <si>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</si>
  <si>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</si>
  <si>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</si>
  <si>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</si>
  <si>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</si>
  <si>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</si>
  <si>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</si>
  <si>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</si>
  <si>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</si>
  <si>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</si>
  <si>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</si>
  <si>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</si>
  <si>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</si>
  <si>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</si>
  <si>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</si>
  <si>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</si>
  <si>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</si>
  <si>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</si>
  <si>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</si>
  <si>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</si>
  <si>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</si>
  <si>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</si>
  <si>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</si>
  <si>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</si>
  <si>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</si>
  <si>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</si>
  <si>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</si>
  <si>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</si>
  <si>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</si>
  <si>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</si>
  <si>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</si>
  <si>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</si>
  <si>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</si>
  <si>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</si>
  <si>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</si>
  <si>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</si>
  <si>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</si>
  <si>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</si>
  <si>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</si>
  <si>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</si>
  <si>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</si>
  <si>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</si>
  <si>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</si>
  <si>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</si>
  <si>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</si>
  <si>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</si>
  <si>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</si>
  <si>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</si>
  <si>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</si>
  <si>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</si>
  <si>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</si>
  <si>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</si>
  <si>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</si>
  <si>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</si>
  <si>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</si>
  <si>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</si>
  <si>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</si>
  <si>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</si>
  <si>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</si>
  <si>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</si>
  <si>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</si>
  <si>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</si>
  <si>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</si>
  <si>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</si>
  <si>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</si>
  <si>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</si>
  <si>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</si>
  <si>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</si>
  <si>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</si>
  <si>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</si>
  <si>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</si>
  <si>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</si>
  <si>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</si>
  <si>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</si>
  <si>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</si>
  <si>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</si>
  <si>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</si>
  <si>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</si>
  <si>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</si>
  <si>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</si>
  <si>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</si>
  <si>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</si>
  <si>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</si>
  <si>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</si>
  <si>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</si>
  <si>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</si>
  <si>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</si>
  <si>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</si>
  <si>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</si>
  <si>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</si>
  <si>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</si>
  <si>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</si>
  <si>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</si>
  <si>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</si>
  <si>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</si>
  <si>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</si>
  <si>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</si>
  <si>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</si>
  <si>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</si>
  <si>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</si>
  <si>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</si>
  <si>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</si>
  <si>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</si>
  <si>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</si>
  <si>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</si>
  <si>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</si>
  <si>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</si>
  <si>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</si>
  <si>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</si>
  <si>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</si>
  <si>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</si>
  <si>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</si>
  <si>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</si>
  <si>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</si>
  <si>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</si>
  <si>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</si>
  <si>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</si>
  <si>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</si>
  <si>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</si>
  <si>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</si>
  <si>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</si>
  <si>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</si>
  <si>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</si>
  <si>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</si>
  <si>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</si>
  <si>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</si>
  <si>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</si>
  <si>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</si>
  <si>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</si>
  <si>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</si>
  <si>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</si>
  <si>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</si>
  <si>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</si>
  <si>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</si>
  <si>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</si>
  <si>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</si>
  <si>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</si>
  <si>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</si>
  <si>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</si>
  <si>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</si>
  <si>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</si>
  <si>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</si>
  <si>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</si>
  <si>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</si>
  <si>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</si>
  <si>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</si>
  <si>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</si>
  <si>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</si>
  <si>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</si>
  <si>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</si>
  <si>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</si>
  <si>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</si>
  <si>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</si>
  <si>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</si>
  <si>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</si>
  <si>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</si>
  <si>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</si>
  <si>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</si>
  <si>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</si>
  <si>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</si>
  <si>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</si>
  <si>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</si>
  <si>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</si>
  <si>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</si>
  <si>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</si>
  <si>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</si>
  <si>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</si>
  <si>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</si>
  <si>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</si>
  <si>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</si>
  <si>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</si>
  <si>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</si>
  <si>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</si>
  <si>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</si>
  <si>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</si>
  <si>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</si>
  <si>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</si>
  <si>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</si>
  <si>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</si>
  <si>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</si>
  <si>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</si>
  <si>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</si>
  <si>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</si>
  <si>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</si>
  <si>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</si>
  <si>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</si>
  <si>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</si>
  <si>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</si>
  <si>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</si>
  <si>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</si>
  <si>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</si>
  <si>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</si>
  <si>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</si>
  <si>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</si>
  <si>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</si>
  <si>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</si>
  <si>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</si>
  <si>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</si>
  <si>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</si>
  <si>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</si>
  <si>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</si>
  <si>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</si>
  <si>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</si>
  <si>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</si>
  <si>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</si>
  <si>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</si>
  <si>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</si>
  <si>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</si>
  <si>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</si>
  <si>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</si>
  <si>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</si>
  <si>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</si>
  <si>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</si>
  <si>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</si>
  <si>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</si>
  <si>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</si>
  <si>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</si>
  <si>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</si>
  <si>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</si>
  <si>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</si>
  <si>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</si>
  <si>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</si>
  <si>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</si>
  <si>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</si>
  <si>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</si>
  <si>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</si>
  <si>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</si>
  <si>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</si>
  <si>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</si>
  <si>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</si>
  <si>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</si>
  <si>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</si>
  <si>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</si>
  <si>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</si>
  <si>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</si>
  <si>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</si>
  <si>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</si>
  <si>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</si>
  <si>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</si>
  <si>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</si>
  <si>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</si>
  <si>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</si>
  <si>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</si>
  <si>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</si>
  <si>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</si>
  <si>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</si>
  <si>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</si>
  <si>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</si>
  <si>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</si>
  <si>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</si>
  <si>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</si>
  <si>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</si>
  <si>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</si>
  <si>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</si>
  <si>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</si>
  <si>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</si>
  <si>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</si>
  <si>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</si>
  <si>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</si>
  <si>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</si>
  <si>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</si>
  <si>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</si>
  <si>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</si>
  <si>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</si>
  <si>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</si>
  <si>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</si>
  <si>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</si>
  <si>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</si>
  <si>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</si>
  <si>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</si>
  <si>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</si>
  <si>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</si>
  <si>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</si>
  <si>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</si>
  <si>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</si>
  <si>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</si>
  <si>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</si>
  <si>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</si>
  <si>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</si>
  <si>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</si>
  <si>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</si>
  <si>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</si>
  <si>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</si>
  <si>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</si>
  <si>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</si>
  <si>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</si>
  <si>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</si>
  <si>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</si>
  <si>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</si>
  <si>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</si>
  <si>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</si>
  <si>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</si>
  <si>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</si>
  <si>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</si>
  <si>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</si>
  <si>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</si>
  <si>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</si>
  <si>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</si>
  <si>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</si>
  <si>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</si>
  <si>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</si>
  <si>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</si>
  <si>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</si>
  <si>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</si>
  <si>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</si>
  <si>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</si>
  <si>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</si>
  <si>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</si>
  <si>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</si>
  <si>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</si>
  <si>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</si>
  <si>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</si>
  <si>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</si>
  <si>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</si>
  <si>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</si>
  <si>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</si>
  <si>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</si>
  <si>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</si>
  <si>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</si>
  <si>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</si>
  <si>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</si>
  <si>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</si>
  <si>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</si>
  <si>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</si>
  <si>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</si>
  <si>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</si>
  <si>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</si>
  <si>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</si>
  <si>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</si>
  <si>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</si>
  <si>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</si>
  <si>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</si>
  <si>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</si>
  <si>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</si>
  <si>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</si>
  <si>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</si>
  <si>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</si>
  <si>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</si>
  <si>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</si>
  <si>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</si>
  <si>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</si>
  <si>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</si>
  <si>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</si>
  <si>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</si>
  <si>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</si>
  <si>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</si>
  <si>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</si>
  <si>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</si>
  <si>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</si>
  <si>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</si>
  <si>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</si>
  <si>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</si>
  <si>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</si>
  <si>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</si>
  <si>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</si>
  <si>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</si>
  <si>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</si>
  <si>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</si>
  <si>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</si>
  <si>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</si>
  <si>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</si>
  <si>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</si>
  <si>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</si>
  <si>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</si>
  <si>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</si>
  <si>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</si>
  <si>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</si>
  <si>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</si>
  <si>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</si>
  <si>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</si>
  <si>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</si>
  <si>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</si>
  <si>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</si>
  <si>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</si>
  <si>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</si>
  <si>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</si>
  <si>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</si>
  <si>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</si>
  <si>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</si>
  <si>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</si>
  <si>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</si>
  <si>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</si>
  <si>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</si>
  <si>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</si>
  <si>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</si>
  <si>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</si>
  <si>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</si>
  <si>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</si>
  <si>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</si>
  <si>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</si>
  <si>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</si>
  <si>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</si>
  <si>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</si>
  <si>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</si>
  <si>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</si>
  <si>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</si>
  <si>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</si>
  <si>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</si>
  <si>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</si>
  <si>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</si>
  <si>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</si>
  <si>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</si>
  <si>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</si>
  <si>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</si>
  <si>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</si>
  <si>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</si>
  <si>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</si>
  <si>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</si>
  <si>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</si>
  <si>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</si>
  <si>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</si>
  <si>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</si>
  <si>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</si>
  <si>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</si>
  <si>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</si>
  <si>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</si>
  <si>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</si>
  <si>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</si>
  <si>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</si>
  <si>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</si>
  <si>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</si>
  <si>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</si>
  <si>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</si>
  <si>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</si>
  <si>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</si>
  <si>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</si>
  <si>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</si>
  <si>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</si>
  <si>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</si>
  <si>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</si>
  <si>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</si>
  <si>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</si>
  <si>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</si>
  <si>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</si>
  <si>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</si>
  <si>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</si>
  <si>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</si>
  <si>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</si>
  <si>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</si>
  <si>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</si>
  <si>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</si>
  <si>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</si>
  <si>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</si>
  <si>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</si>
  <si>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</si>
  <si>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</si>
  <si>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</si>
  <si>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</si>
  <si>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</si>
  <si>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</si>
  <si>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</si>
  <si>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</si>
  <si>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</si>
  <si>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</si>
  <si>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</si>
  <si>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</si>
  <si>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</si>
  <si>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</si>
  <si>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</si>
  <si>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</si>
  <si>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</si>
  <si>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</si>
  <si>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</si>
  <si>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</si>
  <si>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</si>
  <si>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</si>
  <si>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</si>
  <si>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</si>
  <si>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</si>
  <si>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</si>
  <si>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</si>
  <si>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</si>
  <si>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</si>
  <si>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</si>
  <si>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</si>
  <si>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</si>
  <si>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</si>
  <si>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</si>
  <si>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</si>
  <si>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</si>
  <si>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</si>
  <si>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</si>
  <si>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</si>
  <si>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</si>
  <si>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</si>
  <si>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</si>
  <si>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</si>
  <si>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</si>
  <si>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</si>
  <si>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</si>
  <si>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</si>
  <si>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</si>
  <si>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</si>
  <si>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</si>
  <si>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</si>
  <si>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</si>
  <si>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</si>
  <si>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</si>
  <si>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</si>
  <si>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</si>
  <si>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</si>
  <si>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</si>
  <si>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</si>
  <si>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</si>
  <si>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</si>
  <si>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</si>
  <si>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</si>
  <si>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</si>
  <si>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</si>
  <si>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</si>
  <si>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</si>
  <si>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</si>
  <si>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</si>
  <si>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</si>
  <si>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</si>
  <si>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</si>
  <si>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</si>
  <si>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</si>
  <si>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</si>
  <si>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</si>
  <si>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</si>
  <si>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</si>
  <si>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</si>
  <si>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</si>
  <si>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</si>
  <si>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</si>
  <si>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</si>
  <si>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</si>
  <si>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</si>
  <si>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</si>
  <si>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</si>
  <si>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</si>
  <si>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</si>
  <si>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</si>
  <si>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</si>
  <si>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</si>
  <si>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</si>
  <si>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</si>
  <si>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</si>
  <si>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</si>
  <si>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</si>
  <si>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</si>
  <si>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</si>
  <si>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</si>
  <si>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</si>
  <si>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</si>
  <si>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</si>
  <si>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</si>
  <si>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</si>
  <si>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</si>
  <si>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</si>
  <si>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</si>
  <si>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</si>
  <si>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</si>
  <si>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</si>
  <si>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</si>
  <si>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</si>
  <si>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</si>
  <si>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</si>
  <si>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</si>
  <si>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</si>
  <si>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</si>
  <si>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</si>
  <si>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</si>
  <si>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</si>
  <si>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</si>
  <si>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</si>
  <si>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</si>
  <si>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</si>
  <si>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</si>
  <si>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</si>
  <si>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</si>
  <si>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</si>
  <si>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</si>
  <si>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</si>
  <si>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</si>
  <si>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</si>
  <si>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</si>
  <si>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</si>
  <si>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</si>
  <si>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</si>
  <si>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</si>
  <si>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</si>
  <si>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</si>
  <si>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</si>
  <si>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</si>
  <si>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</si>
  <si>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</si>
  <si>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</si>
  <si>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</si>
  <si>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</si>
  <si>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</si>
  <si>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</si>
  <si>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</si>
  <si>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</si>
  <si>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</si>
  <si>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</si>
  <si>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</si>
  <si>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</si>
  <si>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</si>
  <si>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</si>
  <si>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</si>
  <si>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</si>
  <si>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</si>
  <si>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</si>
  <si>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</si>
  <si>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</si>
  <si>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</si>
  <si>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</si>
  <si>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</si>
  <si>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</si>
  <si>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</si>
  <si>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</si>
  <si>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</si>
  <si>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</si>
  <si>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</si>
  <si>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</si>
  <si>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</si>
  <si>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</si>
  <si>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</si>
  <si>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</si>
  <si>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</si>
  <si>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</si>
  <si>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</si>
  <si>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</si>
  <si>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</si>
  <si>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</si>
  <si>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</si>
  <si>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</si>
  <si>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</si>
  <si>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</si>
  <si>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</si>
  <si>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</si>
  <si>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</si>
  <si>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</si>
  <si>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</si>
  <si>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</si>
  <si>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</si>
  <si>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</si>
  <si>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</si>
  <si>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</si>
  <si>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</si>
  <si>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</si>
  <si>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</si>
  <si>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</si>
  <si>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</si>
  <si>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</si>
  <si>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</si>
  <si>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</si>
  <si>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</si>
  <si>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</si>
  <si>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</si>
  <si>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</si>
  <si>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</si>
  <si>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</si>
  <si>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</si>
  <si>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</si>
  <si>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</si>
  <si>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</si>
  <si>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</si>
  <si>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</si>
  <si>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</si>
  <si>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</si>
  <si>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</si>
  <si>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</si>
  <si>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</si>
  <si>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</si>
  <si>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</si>
  <si>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</si>
  <si>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</si>
  <si>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</si>
  <si>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</si>
  <si>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</si>
  <si>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</si>
  <si>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</si>
  <si>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</si>
  <si>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</si>
  <si>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</si>
  <si>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</si>
  <si>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</si>
  <si>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</si>
  <si>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</si>
  <si>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</si>
  <si>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</si>
  <si>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</si>
  <si>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</si>
  <si>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</si>
  <si>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</si>
  <si>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</si>
  <si>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</si>
  <si>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</si>
  <si>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</si>
  <si>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</si>
  <si>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</si>
  <si>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</si>
  <si>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</si>
  <si>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</si>
  <si>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</si>
  <si>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</si>
  <si>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</si>
  <si>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</si>
  <si>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</si>
  <si>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</si>
  <si>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</si>
  <si>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</si>
  <si>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</si>
  <si>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</si>
  <si>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</si>
  <si>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</si>
  <si>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</si>
  <si>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</si>
  <si>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</si>
  <si>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</si>
  <si>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</si>
  <si>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</si>
  <si>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</si>
  <si>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</si>
  <si>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</si>
  <si>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</si>
  <si>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</si>
  <si>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</si>
  <si>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</si>
  <si>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</si>
  <si>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</si>
  <si>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</si>
  <si>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</si>
  <si>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</si>
  <si>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</si>
  <si>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</si>
  <si>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</si>
  <si>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</si>
  <si>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</si>
  <si>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</si>
  <si>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</si>
  <si>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</si>
  <si>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</si>
  <si>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</si>
  <si>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</si>
  <si>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</si>
  <si>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</si>
  <si>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</si>
  <si>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</si>
  <si>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</si>
  <si>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</si>
  <si>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</si>
  <si>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</si>
  <si>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</si>
  <si>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</si>
  <si>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</si>
  <si>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</si>
  <si>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</si>
  <si>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</si>
  <si>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</si>
  <si>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</si>
  <si>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</si>
  <si>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</si>
  <si>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</si>
  <si>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</si>
  <si>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</si>
  <si>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</si>
  <si>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</si>
  <si>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</si>
  <si>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</si>
  <si>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</si>
  <si>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</si>
  <si>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</si>
  <si>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</si>
  <si>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</si>
  <si>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</si>
  <si>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</si>
  <si>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</si>
  <si>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</si>
  <si>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</si>
  <si>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</si>
  <si>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</si>
  <si>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</si>
  <si>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</si>
  <si>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</si>
  <si>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</si>
  <si>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</si>
  <si>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</si>
  <si>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</si>
  <si>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</si>
  <si>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</si>
  <si>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</si>
  <si>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</si>
  <si>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</si>
  <si>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</si>
  <si>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</si>
  <si>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</si>
  <si>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</si>
  <si>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</si>
  <si>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</si>
  <si>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</si>
  <si>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</si>
  <si>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</si>
  <si>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</si>
  <si>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</si>
  <si>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</si>
  <si>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</si>
  <si>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</si>
  <si>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</si>
  <si>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</si>
  <si>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</si>
  <si>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</si>
  <si>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</si>
  <si>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</si>
  <si>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</si>
  <si>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</si>
  <si>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</si>
  <si>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</si>
  <si>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</si>
  <si>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</si>
  <si>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</si>
  <si>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</si>
  <si>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</si>
  <si>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</si>
  <si>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</si>
  <si>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</si>
  <si>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</si>
  <si>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</si>
  <si>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</si>
  <si>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</si>
  <si>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</si>
  <si>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</si>
  <si>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</si>
  <si>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</si>
  <si>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</si>
  <si>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</si>
  <si>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</si>
  <si>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</si>
  <si>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</si>
  <si>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</si>
  <si>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</si>
  <si>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</si>
  <si>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</si>
  <si>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</si>
  <si>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</si>
  <si>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</si>
  <si>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</si>
  <si>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</si>
  <si>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</si>
  <si>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</si>
  <si>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</si>
  <si>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</si>
  <si>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</si>
  <si>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</si>
  <si>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</si>
  <si>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</si>
  <si>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</si>
  <si>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</si>
  <si>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</si>
  <si>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</si>
  <si>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</si>
  <si>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</si>
  <si>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</si>
  <si>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</si>
  <si>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</si>
  <si>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</si>
  <si>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</si>
  <si>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</si>
  <si>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</si>
  <si>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</si>
  <si>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</si>
  <si>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</si>
  <si>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</si>
  <si>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</si>
  <si>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</si>
  <si>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</si>
  <si>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</si>
  <si>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</si>
  <si>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</si>
  <si>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</si>
  <si>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</si>
  <si>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</si>
  <si>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</si>
  <si>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</si>
  <si>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</si>
  <si>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</si>
  <si>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</si>
  <si>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</si>
  <si>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</si>
  <si>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</si>
  <si>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</si>
  <si>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</si>
  <si>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</si>
  <si>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</si>
  <si>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</si>
  <si>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</si>
  <si>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</si>
  <si>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</si>
  <si>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</si>
  <si>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</si>
  <si>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</si>
  <si>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</si>
  <si>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</si>
  <si>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</si>
  <si>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</si>
  <si>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</si>
  <si>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</si>
  <si>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</si>
  <si>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</si>
  <si>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</si>
  <si>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</si>
  <si>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</si>
  <si>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</si>
  <si>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</si>
  <si>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</si>
  <si>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</si>
  <si>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</si>
  <si>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</si>
  <si>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</si>
  <si>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</si>
  <si>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</si>
  <si>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</si>
  <si>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</si>
  <si>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</si>
  <si>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</si>
  <si>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</si>
  <si>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</si>
  <si>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</si>
  <si>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</si>
  <si>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</si>
  <si>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</si>
  <si>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</si>
  <si>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</si>
  <si>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</si>
  <si>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</si>
  <si>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</si>
  <si>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</si>
  <si>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</si>
  <si>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</si>
  <si>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</si>
  <si>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</si>
  <si>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</si>
  <si>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</si>
  <si>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</si>
  <si>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</si>
  <si>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</si>
  <si>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</si>
  <si>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</si>
  <si>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</si>
  <si>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</si>
  <si>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</si>
  <si>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</si>
  <si>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</si>
  <si>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</si>
  <si>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</si>
  <si>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</si>
  <si>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</si>
  <si>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</si>
  <si>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</si>
  <si>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</si>
  <si>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</si>
  <si>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</si>
  <si>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</si>
  <si>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</si>
  <si>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</si>
  <si>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</si>
  <si>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</si>
  <si>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</si>
  <si>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</si>
  <si>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</si>
  <si>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</si>
  <si>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</si>
  <si>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</si>
  <si>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</si>
  <si>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</si>
  <si>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</si>
  <si>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</si>
  <si>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</si>
  <si>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</si>
  <si>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</si>
  <si>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</si>
  <si>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</si>
  <si>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</si>
  <si>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</si>
  <si>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</si>
  <si>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</si>
  <si>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</si>
  <si>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</si>
  <si>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</si>
  <si>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</si>
  <si>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</si>
  <si>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</si>
  <si>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</si>
  <si>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</si>
  <si>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</si>
  <si>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</si>
  <si>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</si>
  <si>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</si>
  <si>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</si>
  <si>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</si>
  <si>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</si>
  <si>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</si>
  <si>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</si>
  <si>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</si>
  <si>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</si>
  <si>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</si>
  <si>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</si>
  <si>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</si>
  <si>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</si>
  <si>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</si>
  <si>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</si>
  <si>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</si>
  <si>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</si>
  <si>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</si>
  <si>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</si>
  <si>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</si>
  <si>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</si>
  <si>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</si>
  <si>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</si>
  <si>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</si>
  <si>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</si>
  <si>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</si>
  <si>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</si>
  <si>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</si>
  <si>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</si>
  <si>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</si>
  <si>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</si>
  <si>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</si>
  <si>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</si>
  <si>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</si>
  <si>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</si>
  <si>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</si>
  <si>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</si>
  <si>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</si>
  <si>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</si>
  <si>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</si>
  <si>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</si>
  <si>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</si>
  <si>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</si>
  <si>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</si>
  <si>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</si>
  <si>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</si>
  <si>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</si>
  <si>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</si>
  <si>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</si>
  <si>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</si>
  <si>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</si>
  <si>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</si>
  <si>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</si>
  <si>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</si>
  <si>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</si>
  <si>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</si>
  <si>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</si>
  <si>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</si>
  <si>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</si>
  <si>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</si>
  <si>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</si>
  <si>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</si>
  <si>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</si>
  <si>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</si>
  <si>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</si>
  <si>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</si>
  <si>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</si>
  <si>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</si>
  <si>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</si>
  <si>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</si>
  <si>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</si>
  <si>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</si>
  <si>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</si>
  <si>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</si>
  <si>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</si>
  <si>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</si>
  <si>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</si>
  <si>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</si>
  <si>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</si>
  <si>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</si>
  <si>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</si>
  <si>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</si>
  <si>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</si>
  <si>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</si>
  <si>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</si>
  <si>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</si>
  <si>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</si>
  <si>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</si>
  <si>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</si>
  <si>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</si>
  <si>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</si>
  <si>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</si>
  <si>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</si>
  <si>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</si>
  <si>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</si>
  <si>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</si>
  <si>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</si>
  <si>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</si>
  <si>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</si>
  <si>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</si>
  <si>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</si>
  <si>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</si>
  <si>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</si>
  <si>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</si>
  <si>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</si>
  <si>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</si>
  <si>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</si>
  <si>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</si>
  <si>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</si>
  <si>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</si>
  <si>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</si>
  <si>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</si>
  <si>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</si>
  <si>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</si>
  <si>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</si>
  <si>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</si>
  <si>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</si>
  <si>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</si>
  <si>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</si>
  <si>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</si>
  <si>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</si>
  <si>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</si>
  <si>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</si>
  <si>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</si>
  <si>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</si>
  <si>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</si>
  <si>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</si>
  <si>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</si>
  <si>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</si>
  <si>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</si>
  <si>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</si>
  <si>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</si>
  <si>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</si>
  <si>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</si>
  <si>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</si>
  <si>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</si>
  <si>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</si>
  <si>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</si>
  <si>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</si>
  <si>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</si>
  <si>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</si>
  <si>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</si>
  <si>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</si>
  <si>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</si>
  <si>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</si>
  <si>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</si>
  <si>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</si>
  <si>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</si>
  <si>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</si>
  <si>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</si>
  <si>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</si>
  <si>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</si>
  <si>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</si>
  <si>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</si>
  <si>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</si>
  <si>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</si>
  <si>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</si>
  <si>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</si>
  <si>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</si>
  <si>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</si>
  <si>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</si>
  <si>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</si>
  <si>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</si>
  <si>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</si>
  <si>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</si>
  <si>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</si>
  <si>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</si>
  <si>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</si>
  <si>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</si>
  <si>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</si>
  <si>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</si>
  <si>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</si>
  <si>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</si>
  <si>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</si>
  <si>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</si>
  <si>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</si>
  <si>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</si>
  <si>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</si>
  <si>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</si>
  <si>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</si>
  <si>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</si>
  <si>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</si>
  <si>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</si>
  <si>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</si>
  <si>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</si>
  <si>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</si>
  <si>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</si>
  <si>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</si>
  <si>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</si>
  <si>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</si>
  <si>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</si>
  <si>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</si>
  <si>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</si>
  <si>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</si>
  <si>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</si>
  <si>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</si>
  <si>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</si>
  <si>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</si>
  <si>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</si>
  <si>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</si>
  <si>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</si>
  <si>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</si>
  <si>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</si>
  <si>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</si>
  <si>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</si>
  <si>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</si>
  <si>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</si>
  <si>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</si>
  <si>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</si>
  <si>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</si>
  <si>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</si>
  <si>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</si>
  <si>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</si>
  <si>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</si>
  <si>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</si>
  <si>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</si>
  <si>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</si>
  <si>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</si>
  <si>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</si>
  <si>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</si>
  <si>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</si>
  <si>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</si>
  <si>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</si>
  <si>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</si>
  <si>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</si>
  <si>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</si>
  <si>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</si>
  <si>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</si>
  <si>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</si>
  <si>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</si>
  <si>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</si>
  <si>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</si>
  <si>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</si>
  <si>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</si>
  <si>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</si>
  <si>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</si>
  <si>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</si>
  <si>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</si>
  <si>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</si>
  <si>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</si>
  <si>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</si>
  <si>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</si>
  <si>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</si>
  <si>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</si>
  <si>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</si>
  <si>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</si>
  <si>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</si>
  <si>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</si>
  <si>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</si>
  <si>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</si>
  <si>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</si>
  <si>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</si>
  <si>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</si>
  <si>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</si>
  <si>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</si>
  <si>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</si>
  <si>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</si>
  <si>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</si>
  <si>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</si>
  <si>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</si>
  <si>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</si>
  <si>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</si>
  <si>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</si>
  <si>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</si>
  <si>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</si>
  <si>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</si>
  <si>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</si>
  <si>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</si>
  <si>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</si>
  <si>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</si>
  <si>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</si>
  <si>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</si>
  <si>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</si>
  <si>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</si>
  <si>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</si>
  <si>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</si>
  <si>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</si>
  <si>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</si>
  <si>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</si>
  <si>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</si>
  <si>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</si>
  <si>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</si>
  <si>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</si>
  <si>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</si>
  <si>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</si>
  <si>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</si>
  <si>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</si>
  <si>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</si>
  <si>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</si>
  <si>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</si>
  <si>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</si>
  <si>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</si>
  <si>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</si>
  <si>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</si>
  <si>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</si>
  <si>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</si>
  <si>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</si>
  <si>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</si>
  <si>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</si>
  <si>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</si>
  <si>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</si>
  <si>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</si>
  <si>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</si>
  <si>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</si>
  <si>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</si>
  <si>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</si>
  <si>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</si>
  <si>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</si>
  <si>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</si>
  <si>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</si>
  <si>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</si>
  <si>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</si>
  <si>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</si>
  <si>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</si>
  <si>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</si>
  <si>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</si>
  <si>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</si>
  <si>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</si>
  <si>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</si>
  <si>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</si>
  <si>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</si>
  <si>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</si>
  <si>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</si>
  <si>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</si>
  <si>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</si>
  <si>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</si>
  <si>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</si>
  <si>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</si>
  <si>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</si>
  <si>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</si>
  <si>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</si>
  <si>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</si>
  <si>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</si>
  <si>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</si>
  <si>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</si>
  <si>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</si>
  <si>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</si>
  <si>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</si>
  <si>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</si>
  <si>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</si>
  <si>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</si>
  <si>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</si>
  <si>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</si>
  <si>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</si>
  <si>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</si>
  <si>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</si>
  <si>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</si>
  <si>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</si>
  <si>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</si>
  <si>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</si>
  <si>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</si>
  <si>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</si>
  <si>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</si>
  <si>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</si>
  <si>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</si>
  <si>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</si>
  <si>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</si>
  <si>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</si>
  <si>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</si>
  <si>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</si>
  <si>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</si>
  <si>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</si>
  <si>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</si>
  <si>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</si>
  <si>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</si>
  <si>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</si>
  <si>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</si>
  <si>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</si>
  <si>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</si>
  <si>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</si>
  <si>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</si>
  <si>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</si>
  <si>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</si>
  <si>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</si>
  <si>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</si>
  <si>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</si>
  <si>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</si>
  <si>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</si>
  <si>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</si>
  <si>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</si>
  <si>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</si>
  <si>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</si>
  <si>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</si>
  <si>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</si>
  <si>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</si>
  <si>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</si>
  <si>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</si>
  <si>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</si>
  <si>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</si>
  <si>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</si>
  <si>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</si>
  <si>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</si>
  <si>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</si>
  <si>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</si>
  <si>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</si>
  <si>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</si>
  <si>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</si>
  <si>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</si>
  <si>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</si>
  <si>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</si>
  <si>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</si>
  <si>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</si>
  <si>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</si>
  <si>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</si>
  <si>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</si>
  <si>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</si>
  <si>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</si>
  <si>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</si>
  <si>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</si>
  <si>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</si>
  <si>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</si>
  <si>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</si>
  <si>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</si>
  <si>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</si>
  <si>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</si>
  <si>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</si>
  <si>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</si>
  <si>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</si>
  <si>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</si>
  <si>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</si>
  <si>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</si>
  <si>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</si>
  <si>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</si>
  <si>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</si>
  <si>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</si>
  <si>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</si>
  <si>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</si>
  <si>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</si>
  <si>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</si>
  <si>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</si>
  <si>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</si>
  <si>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</si>
  <si>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</si>
  <si>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</si>
  <si>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</si>
  <si>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</si>
  <si>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</si>
  <si>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</si>
  <si>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</si>
  <si>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</si>
  <si>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</si>
  <si>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</si>
  <si>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</si>
  <si>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</si>
  <si>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</si>
  <si>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</si>
  <si>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</si>
  <si>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</si>
  <si>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</si>
  <si>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</si>
  <si>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</si>
  <si>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</si>
  <si>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</si>
  <si>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</si>
  <si>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</si>
  <si>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</si>
  <si>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</si>
  <si>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</si>
  <si>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</si>
  <si>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</si>
  <si>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</si>
  <si>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</si>
  <si>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</si>
  <si>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</si>
  <si>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</si>
  <si>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</si>
  <si>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</si>
  <si>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</si>
  <si>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</si>
  <si>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</si>
  <si>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</si>
  <si>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</si>
  <si>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</si>
  <si>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</si>
  <si>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</si>
  <si>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</si>
  <si>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</si>
  <si>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</si>
  <si>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</si>
  <si>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</si>
  <si>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</si>
  <si>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</si>
  <si>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</si>
  <si>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</si>
  <si>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</si>
  <si>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</si>
  <si>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</si>
  <si>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</si>
  <si>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</si>
  <si>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</si>
  <si>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</si>
  <si>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</si>
  <si>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</si>
  <si>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</si>
  <si>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</si>
  <si>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</si>
  <si>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</si>
  <si>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</si>
  <si>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</si>
  <si>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</si>
  <si>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</si>
  <si>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</si>
  <si>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</si>
  <si>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</si>
  <si>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</si>
  <si>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</si>
  <si>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</si>
  <si>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</si>
  <si>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</si>
  <si>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</si>
  <si>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</si>
  <si>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</si>
  <si>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</si>
  <si>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</si>
  <si>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</si>
  <si>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</si>
  <si>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</si>
  <si>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</si>
  <si>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</si>
  <si>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</si>
  <si>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</si>
  <si>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</si>
  <si>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</si>
  <si>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</si>
  <si>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</si>
  <si>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</si>
  <si>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</si>
  <si>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</si>
  <si>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</si>
  <si>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</si>
  <si>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</si>
  <si>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</si>
  <si>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</si>
  <si>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</si>
  <si>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</si>
  <si>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</si>
  <si>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</si>
  <si>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</si>
  <si>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</si>
  <si>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</si>
  <si>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</si>
  <si>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</si>
  <si>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</si>
  <si>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</si>
  <si>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</si>
  <si>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</si>
  <si>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</si>
  <si>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</si>
  <si>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</si>
  <si>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</si>
  <si>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</si>
  <si>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</si>
  <si>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</si>
  <si>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</si>
  <si>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</si>
  <si>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</si>
  <si>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</si>
  <si>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</si>
  <si>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</si>
  <si>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</si>
  <si>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</si>
  <si>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</si>
  <si>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</si>
  <si>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</si>
  <si>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</si>
  <si>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</si>
  <si>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</si>
  <si>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</si>
  <si>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</si>
  <si>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</si>
  <si>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</si>
  <si>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</si>
  <si>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</si>
  <si>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</si>
  <si>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</si>
  <si>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</si>
  <si>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</si>
  <si>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</si>
  <si>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</si>
  <si>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</si>
  <si>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</si>
  <si>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</si>
  <si>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</si>
  <si>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</si>
  <si>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</si>
  <si>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</si>
  <si>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</si>
  <si>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</si>
  <si>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</si>
  <si>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</si>
  <si>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</si>
  <si>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</si>
  <si>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</si>
  <si>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</si>
  <si>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</si>
  <si>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</si>
  <si>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</si>
  <si>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</si>
  <si>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</si>
  <si>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</si>
  <si>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</si>
  <si>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</si>
  <si>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</si>
  <si>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</si>
  <si>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</si>
  <si>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</si>
  <si>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</si>
  <si>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</si>
  <si>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</si>
  <si>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</si>
  <si>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</si>
  <si>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</si>
  <si>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</si>
  <si>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</si>
  <si>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</si>
  <si>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</si>
  <si>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</si>
  <si>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</si>
  <si>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</si>
  <si>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</si>
  <si>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</si>
  <si>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</si>
  <si>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</si>
  <si>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</si>
  <si>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</si>
  <si>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</si>
  <si>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</si>
  <si>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</si>
  <si>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</si>
  <si>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</si>
  <si>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</si>
  <si>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</si>
  <si>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</si>
  <si>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</si>
  <si>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</si>
  <si>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</si>
  <si>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</si>
  <si>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</si>
  <si>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</si>
  <si>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</si>
  <si>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</si>
  <si>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</si>
  <si>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</si>
  <si>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</si>
  <si>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</si>
  <si>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</si>
  <si>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</si>
  <si>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</si>
  <si>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</si>
  <si>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</si>
  <si>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</si>
  <si>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</si>
  <si>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</si>
  <si>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</si>
  <si>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</si>
  <si>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</si>
  <si>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</si>
  <si>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</si>
  <si>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</si>
  <si>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</si>
  <si>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</si>
  <si>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</si>
  <si>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</si>
  <si>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</si>
  <si>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</si>
  <si>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</si>
  <si>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</si>
  <si>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</si>
  <si>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</si>
  <si>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</si>
  <si>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</si>
  <si>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</si>
  <si>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</si>
  <si>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</si>
  <si>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</si>
  <si>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</si>
  <si>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</si>
  <si>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</si>
  <si>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</si>
  <si>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</si>
  <si>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</si>
  <si>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</si>
  <si>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</si>
  <si>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</si>
  <si>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</si>
  <si>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</si>
  <si>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</si>
  <si>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</si>
  <si>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</si>
  <si>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</si>
  <si>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</si>
  <si>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</si>
  <si>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</si>
  <si>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</si>
  <si>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</si>
  <si>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</si>
  <si>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</si>
  <si>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</si>
  <si>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</si>
  <si>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</si>
  <si>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</si>
  <si>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</si>
  <si>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</si>
  <si>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</si>
  <si>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</si>
  <si>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</si>
  <si>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</si>
  <si>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</si>
  <si>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</si>
  <si>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</si>
  <si>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</si>
  <si>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</si>
  <si>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</si>
  <si>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</si>
  <si>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</si>
  <si>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</si>
  <si>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</si>
  <si>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</si>
  <si>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</si>
  <si>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</si>
  <si>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</si>
  <si>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</si>
  <si>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</si>
  <si>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</si>
  <si>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</si>
  <si>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</si>
  <si>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</si>
  <si>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</si>
  <si>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</si>
  <si>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</si>
  <si>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</si>
  <si>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</si>
  <si>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</si>
  <si>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</si>
  <si>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</si>
  <si>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</si>
  <si>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</si>
  <si>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</si>
  <si>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</si>
  <si>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</si>
  <si>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</si>
  <si>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</si>
  <si>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</si>
  <si>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</si>
  <si>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</si>
  <si>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</si>
  <si>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</si>
  <si>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</si>
  <si>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</si>
  <si>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</si>
  <si>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</si>
  <si>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</si>
  <si>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</si>
  <si>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</si>
  <si>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</si>
  <si>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</si>
  <si>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</si>
  <si>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</si>
  <si>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</si>
  <si>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</si>
  <si>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</si>
  <si>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</si>
  <si>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</si>
  <si>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</si>
  <si>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</si>
  <si>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</si>
  <si>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</si>
  <si>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</si>
  <si>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</si>
  <si>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</si>
  <si>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</si>
  <si>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</si>
  <si>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</si>
  <si>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</si>
  <si>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</si>
  <si>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</si>
  <si>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</si>
  <si>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</si>
  <si>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</si>
  <si>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</si>
  <si>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</si>
  <si>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</si>
  <si>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</si>
  <si>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</si>
  <si>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</si>
  <si>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</si>
  <si>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</si>
  <si>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</si>
  <si>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</si>
  <si>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</si>
  <si>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</si>
  <si>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</si>
  <si>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</si>
  <si>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</si>
  <si>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</si>
  <si>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</si>
  <si>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</si>
  <si>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</si>
  <si>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</si>
  <si>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</si>
  <si>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</si>
  <si>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</si>
  <si>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</si>
  <si>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</si>
  <si>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</si>
  <si>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</si>
  <si>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</si>
  <si>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</si>
  <si>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</si>
  <si>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</si>
  <si>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</si>
  <si>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</si>
  <si>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</si>
  <si>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</si>
  <si>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</si>
  <si>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</si>
  <si>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</si>
  <si>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</si>
  <si>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</si>
  <si>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</si>
  <si>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</si>
  <si>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</si>
  <si>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</si>
  <si>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</si>
  <si>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</si>
  <si>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</si>
  <si>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</si>
  <si>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</si>
  <si>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</si>
  <si>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</si>
  <si>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</si>
  <si>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</si>
  <si>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</si>
  <si>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</si>
  <si>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</si>
  <si>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</si>
  <si>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</si>
  <si>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</si>
  <si>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</si>
  <si>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</si>
  <si>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</si>
  <si>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</si>
  <si>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</si>
  <si>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</si>
  <si>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</si>
  <si>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</si>
  <si>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</si>
  <si>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</si>
  <si>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</si>
  <si>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</si>
  <si>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</si>
  <si>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</si>
  <si>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</si>
  <si>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</si>
  <si>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</si>
  <si>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</si>
  <si>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</si>
  <si>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</si>
  <si>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</si>
  <si>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</si>
  <si>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</si>
  <si>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</si>
  <si>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</si>
  <si>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</si>
  <si>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</si>
  <si>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</si>
  <si>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</si>
  <si>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</si>
  <si>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</si>
  <si>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</si>
  <si>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</si>
  <si>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</si>
  <si>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</si>
  <si>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</si>
  <si>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</si>
  <si>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</si>
  <si>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</si>
  <si>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</si>
  <si>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</si>
  <si>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</si>
  <si>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</si>
  <si>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</si>
  <si>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</si>
  <si>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</si>
  <si>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</si>
  <si>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</si>
  <si>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</si>
  <si>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</si>
  <si>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</si>
  <si>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</si>
  <si>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</si>
  <si>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</si>
  <si>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</si>
  <si>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</si>
  <si>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</si>
  <si>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</si>
  <si>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</si>
  <si>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</si>
  <si>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</si>
  <si>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</si>
  <si>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</si>
  <si>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</si>
  <si>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</si>
  <si>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</si>
  <si>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</si>
  <si>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</si>
  <si>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</si>
  <si>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</si>
  <si>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</si>
  <si>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</si>
  <si>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</si>
  <si>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</si>
  <si>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</si>
  <si>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</si>
  <si>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</si>
  <si>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</si>
  <si>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</si>
  <si>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</si>
  <si>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</si>
  <si>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</si>
  <si>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</si>
  <si>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</si>
  <si>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</si>
  <si>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</si>
  <si>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</si>
  <si>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</si>
  <si>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</si>
  <si>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</si>
  <si>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</si>
  <si>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</si>
  <si>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</si>
  <si>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</si>
  <si>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</si>
  <si>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</si>
  <si>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</si>
  <si>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</si>
  <si>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</si>
  <si>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</si>
  <si>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</si>
  <si>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</si>
  <si>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</si>
  <si>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</si>
  <si>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</si>
  <si>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</si>
  <si>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</si>
  <si>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</si>
  <si>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</si>
  <si>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</si>
  <si>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</si>
  <si>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</si>
  <si>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</si>
  <si>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</si>
  <si>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</si>
  <si>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</si>
  <si>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</si>
  <si>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</si>
  <si>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</si>
  <si>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</si>
  <si>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</si>
  <si>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</si>
  <si>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</si>
  <si>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</si>
  <si>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</si>
  <si>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</si>
  <si>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</si>
  <si>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</si>
  <si>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</si>
  <si>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</si>
  <si>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</si>
  <si>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</si>
  <si>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</si>
  <si>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</si>
  <si>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</si>
  <si>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</si>
  <si>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</si>
  <si>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</si>
  <si>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</si>
  <si>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</si>
  <si>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</si>
  <si>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</si>
  <si>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</si>
  <si>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</si>
  <si>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</si>
  <si>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</si>
  <si>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</si>
  <si>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</si>
  <si>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</si>
  <si>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</si>
  <si>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</si>
  <si>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</si>
  <si>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</si>
  <si>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</si>
  <si>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</si>
  <si>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</si>
  <si>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</si>
  <si>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</si>
  <si>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</si>
  <si>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</si>
  <si>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</si>
  <si>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</si>
  <si>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</si>
  <si>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</si>
  <si>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</si>
  <si>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</si>
  <si>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</si>
  <si>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</si>
  <si>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</si>
  <si>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</si>
  <si>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</si>
  <si>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</si>
  <si>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</si>
  <si>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</si>
  <si>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</si>
  <si>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</si>
  <si>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</si>
  <si>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</si>
  <si>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</si>
  <si>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</si>
  <si>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</si>
  <si>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</si>
  <si>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</si>
  <si>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</si>
  <si>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</si>
  <si>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</si>
  <si>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</si>
  <si>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</si>
  <si>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</si>
  <si>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</si>
  <si>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</si>
  <si>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</si>
  <si>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</si>
  <si>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</si>
  <si>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</si>
  <si>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</si>
  <si>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</si>
  <si>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</si>
  <si>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</si>
  <si>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</si>
  <si>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</si>
  <si>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</si>
  <si>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</si>
  <si>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</si>
  <si>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</si>
  <si>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</si>
  <si>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</si>
  <si>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</si>
  <si>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</si>
  <si>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</si>
  <si>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</si>
  <si>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</si>
  <si>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</si>
  <si>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</si>
  <si>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</si>
  <si>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</si>
  <si>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</si>
  <si>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</si>
  <si>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</si>
  <si>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</si>
  <si>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</si>
  <si>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</si>
  <si>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</si>
  <si>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</si>
  <si>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</si>
  <si>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</si>
  <si>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</si>
  <si>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</si>
  <si>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</si>
  <si>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</si>
  <si>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</si>
  <si>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</si>
  <si>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</si>
  <si>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</si>
  <si>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</si>
  <si>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</si>
  <si>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</si>
  <si>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</si>
  <si>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</si>
  <si>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</si>
  <si>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</si>
  <si>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</si>
  <si>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</si>
  <si>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</si>
  <si>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</si>
  <si>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</si>
  <si>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</si>
  <si>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</si>
  <si>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</si>
  <si>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</si>
  <si>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</si>
  <si>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</si>
  <si>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</si>
  <si>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</si>
  <si>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</si>
  <si>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</si>
  <si>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</si>
  <si>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</si>
  <si>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</si>
  <si>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</si>
  <si>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</si>
  <si>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</si>
  <si>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</si>
  <si>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</si>
  <si>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</si>
  <si>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</si>
  <si>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</si>
  <si>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</si>
  <si>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</si>
  <si>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</si>
  <si>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</si>
  <si>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</si>
  <si>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</si>
  <si>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</si>
  <si>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</si>
  <si>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</si>
  <si>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</si>
  <si>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</si>
  <si>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</si>
  <si>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</si>
  <si>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</si>
  <si>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</si>
  <si>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</si>
  <si>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</si>
  <si>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</si>
  <si>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</si>
  <si>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</si>
  <si>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</si>
  <si>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</si>
  <si>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</si>
  <si>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</si>
  <si>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</si>
  <si>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</si>
  <si>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</si>
  <si>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</si>
  <si>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</si>
  <si>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</si>
  <si>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</si>
  <si>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</si>
  <si>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</si>
  <si>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</si>
  <si>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</si>
  <si>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</si>
  <si>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</si>
  <si>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</si>
  <si>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</si>
  <si>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</si>
  <si>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</si>
  <si>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</si>
  <si>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</si>
  <si>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</si>
  <si>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</si>
  <si>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</si>
  <si>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</si>
  <si>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</si>
  <si>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</si>
  <si>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</si>
  <si>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</si>
  <si>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</si>
  <si>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</si>
  <si>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</si>
  <si>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</si>
  <si>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</si>
  <si>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</si>
  <si>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</si>
  <si>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</si>
  <si>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</si>
  <si>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</si>
  <si>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</si>
  <si>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</si>
  <si>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</si>
  <si>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</si>
  <si>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</si>
  <si>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</si>
  <si>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</si>
  <si>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</si>
  <si>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</si>
  <si>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</si>
  <si>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</si>
  <si>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</si>
  <si>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</si>
  <si>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</si>
  <si>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</si>
  <si>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</si>
  <si>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</si>
  <si>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</si>
  <si>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</si>
  <si>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</si>
  <si>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</si>
  <si>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</si>
  <si>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</si>
  <si>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</si>
  <si>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</si>
  <si>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</si>
  <si>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</si>
  <si>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</si>
  <si>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</si>
  <si>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</si>
  <si>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</si>
  <si>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</si>
  <si>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</si>
  <si>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</si>
  <si>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</si>
  <si>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</si>
  <si>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</si>
  <si>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</si>
  <si>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</si>
  <si>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</si>
  <si>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</si>
  <si>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</si>
  <si>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</si>
  <si>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</si>
  <si>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</si>
  <si>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</si>
  <si>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</si>
  <si>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</si>
  <si>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</si>
  <si>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</si>
  <si>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</si>
  <si>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</si>
  <si>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</si>
  <si>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</si>
  <si>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</si>
  <si>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</si>
  <si>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</si>
  <si>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</si>
  <si>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</si>
  <si>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</si>
  <si>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</si>
  <si>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</si>
  <si>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</si>
  <si>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</si>
  <si>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</si>
  <si>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</si>
  <si>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</si>
  <si>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</si>
  <si>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</si>
  <si>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</si>
  <si>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</si>
  <si>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</si>
  <si>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</si>
  <si>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</si>
  <si>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</si>
  <si>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</si>
  <si>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</si>
  <si>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</si>
  <si>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</si>
  <si>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</si>
  <si>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</si>
  <si>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</si>
  <si>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</si>
  <si>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</si>
  <si>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</si>
  <si>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</si>
  <si>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</si>
  <si>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</si>
  <si>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</si>
  <si>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</si>
  <si>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</si>
  <si>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</si>
  <si>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</si>
  <si>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</si>
  <si>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</si>
  <si>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</si>
  <si>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</si>
  <si>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</si>
  <si>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</si>
  <si>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</si>
  <si>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</si>
  <si>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</si>
  <si>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</si>
  <si>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</si>
  <si>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</si>
  <si>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</si>
  <si>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</si>
  <si>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</si>
  <si>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</si>
  <si>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</si>
  <si>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</si>
  <si>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</si>
  <si>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</si>
  <si>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</si>
  <si>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</si>
  <si>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</si>
  <si>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</si>
  <si>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</si>
  <si>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</si>
  <si>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</si>
  <si>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</si>
  <si>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</si>
  <si>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</si>
  <si>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</si>
  <si>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</si>
  <si>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</si>
  <si>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</si>
  <si>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</si>
  <si>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</si>
  <si>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</si>
  <si>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</si>
  <si>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</si>
  <si>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</si>
  <si>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</si>
  <si>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</si>
  <si>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</si>
  <si>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</si>
  <si>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</si>
  <si>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</si>
  <si>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</si>
  <si>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</si>
  <si>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</si>
  <si>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</si>
  <si>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</si>
  <si>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</si>
  <si>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</si>
  <si>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</si>
  <si>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</si>
  <si>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</si>
  <si>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</si>
  <si>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</si>
  <si>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</si>
  <si>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</si>
  <si>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</si>
  <si>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</si>
  <si>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</si>
  <si>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</si>
  <si>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</si>
  <si>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</si>
  <si>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</si>
  <si>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</si>
  <si>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</si>
  <si>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</si>
  <si>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</si>
  <si>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</si>
  <si>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</si>
  <si>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</si>
  <si>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</si>
  <si>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</si>
  <si>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</si>
  <si>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</si>
  <si>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</si>
  <si>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</si>
  <si>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</si>
  <si>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</si>
  <si>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</si>
  <si>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</si>
  <si>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</si>
  <si>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</si>
  <si>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</si>
  <si>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</si>
  <si>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</si>
  <si>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</si>
  <si>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</si>
  <si>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</si>
  <si>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</si>
  <si>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</si>
  <si>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</si>
  <si>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</si>
  <si>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</si>
  <si>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</si>
  <si>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</si>
  <si>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</si>
  <si>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</si>
  <si>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</si>
  <si>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</si>
  <si>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</si>
  <si>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</si>
  <si>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</si>
  <si>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</si>
  <si>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</si>
  <si>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</si>
  <si>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</si>
  <si>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</si>
  <si>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</si>
  <si>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</si>
  <si>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</si>
  <si>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</si>
  <si>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</si>
  <si>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</si>
  <si>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</si>
  <si>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</si>
  <si>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</si>
  <si>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</si>
  <si>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</si>
  <si>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</si>
  <si>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</si>
  <si>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</si>
  <si>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</si>
  <si>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</si>
  <si>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</si>
  <si>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</si>
  <si>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</si>
  <si>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</si>
  <si>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</si>
  <si>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</si>
  <si>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</si>
  <si>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</si>
  <si>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</si>
  <si>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</si>
  <si>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</si>
  <si>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</si>
  <si>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</si>
  <si>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</si>
  <si>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</si>
  <si>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</si>
  <si>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</si>
  <si>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</si>
  <si>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</si>
  <si>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</si>
  <si>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</si>
  <si>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</si>
  <si>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</si>
  <si>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</si>
  <si>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</si>
  <si>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</si>
  <si>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</si>
  <si>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</si>
  <si>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</si>
  <si>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</si>
  <si>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</si>
  <si>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</si>
  <si>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</si>
  <si>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</si>
  <si>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</si>
  <si>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</si>
  <si>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</si>
  <si>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</si>
  <si>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</si>
  <si>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</si>
  <si>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</si>
  <si>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</si>
  <si>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</si>
  <si>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</si>
  <si>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</si>
  <si>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</si>
  <si>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</si>
  <si>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</si>
  <si>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</si>
  <si>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</si>
  <si>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</si>
  <si>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</si>
  <si>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</si>
  <si>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</si>
  <si>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</si>
  <si>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</si>
  <si>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</si>
  <si>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</si>
  <si>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</si>
  <si>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</si>
  <si>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</si>
  <si>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</si>
  <si>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</si>
  <si>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</si>
  <si>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</si>
  <si>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</si>
  <si>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</si>
  <si>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</si>
  <si>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</si>
  <si>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</si>
  <si>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</si>
  <si>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</si>
  <si>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</si>
  <si>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</si>
  <si>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</si>
  <si>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</si>
  <si>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</si>
  <si>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</si>
  <si>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</si>
  <si>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</si>
  <si>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</si>
  <si>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</si>
  <si>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</si>
  <si>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</si>
  <si>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</si>
  <si>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</si>
  <si>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</si>
  <si>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</si>
  <si>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</si>
  <si>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</si>
  <si>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</si>
  <si>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</si>
  <si>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</si>
  <si>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</si>
  <si>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</si>
  <si>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</si>
  <si>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</si>
  <si>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</si>
  <si>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</si>
  <si>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</si>
  <si>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</si>
  <si>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</si>
  <si>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</si>
  <si>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</si>
  <si>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</si>
  <si>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</si>
  <si>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</si>
  <si>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</si>
  <si>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</si>
  <si>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</si>
  <si>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</si>
  <si>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</si>
  <si>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</si>
  <si>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</si>
  <si>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</si>
  <si>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</si>
  <si>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</si>
  <si>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</si>
  <si>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</si>
  <si>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</si>
  <si>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</si>
  <si>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</si>
  <si>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</si>
  <si>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</si>
  <si>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</si>
  <si>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</si>
  <si>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</si>
  <si>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</si>
  <si>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</si>
  <si>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</si>
  <si>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</si>
  <si>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</si>
  <si>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</si>
  <si>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</si>
  <si>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</si>
  <si>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</si>
  <si>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</si>
  <si>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</si>
  <si>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</si>
  <si>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</si>
  <si>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</si>
  <si>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</si>
  <si>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</si>
  <si>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</si>
  <si>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</si>
  <si>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</si>
  <si>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</si>
  <si>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</si>
  <si>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</si>
  <si>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</si>
  <si>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</si>
  <si>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</si>
  <si>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</si>
  <si>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</si>
  <si>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</si>
  <si>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</si>
  <si>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</si>
  <si>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</si>
  <si>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</si>
  <si>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</si>
  <si>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</si>
  <si>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</si>
  <si>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</si>
  <si>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</si>
  <si>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</si>
  <si>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</si>
  <si>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</si>
  <si>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</si>
  <si>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</si>
  <si>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</si>
  <si>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</si>
  <si>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</si>
  <si>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</si>
  <si>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</si>
  <si>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</si>
  <si>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</si>
  <si>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</si>
  <si>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</si>
  <si>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</si>
  <si>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</si>
  <si>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</si>
  <si>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</si>
  <si>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</si>
  <si>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</si>
  <si>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</si>
  <si>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</si>
  <si>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</si>
  <si>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</si>
  <si>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</si>
  <si>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</si>
  <si>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</si>
  <si>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</si>
  <si>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</si>
  <si>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</si>
  <si>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</si>
  <si>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</si>
  <si>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</si>
  <si>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</si>
  <si>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</si>
  <si>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</si>
  <si>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</si>
  <si>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</si>
  <si>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</si>
  <si>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</si>
  <si>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</si>
  <si>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</si>
  <si>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</si>
  <si>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</si>
  <si>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</si>
  <si>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</si>
  <si>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</si>
  <si>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</si>
  <si>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</si>
  <si>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</si>
  <si>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</si>
  <si>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</si>
  <si>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</si>
  <si>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</si>
  <si>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</si>
  <si>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</si>
  <si>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</si>
  <si>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</si>
  <si>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</si>
  <si>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</si>
  <si>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</si>
  <si>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</si>
  <si>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</si>
  <si>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</si>
  <si>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</si>
  <si>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</si>
  <si>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</si>
  <si>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</si>
  <si>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</si>
  <si>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</si>
  <si>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</si>
  <si>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</si>
  <si>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</si>
  <si>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</si>
  <si>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</si>
  <si>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</si>
  <si>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</si>
  <si>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</si>
  <si>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</si>
  <si>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</si>
  <si>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</si>
  <si>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</si>
  <si>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</si>
  <si>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</si>
  <si>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</si>
  <si>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</si>
  <si>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</si>
  <si>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</si>
  <si>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</si>
  <si>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</si>
  <si>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</si>
  <si>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</si>
  <si>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</si>
  <si>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</si>
  <si>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</si>
  <si>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</si>
  <si>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</si>
  <si>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</si>
  <si>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</si>
  <si>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</si>
  <si>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</si>
  <si>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</si>
  <si>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</si>
  <si>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</si>
  <si>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</si>
  <si>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</si>
  <si>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</si>
  <si>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</si>
  <si>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</si>
  <si>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</si>
  <si>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</si>
  <si>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</si>
  <si>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</si>
  <si>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</si>
  <si>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</si>
  <si>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</si>
  <si>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</si>
  <si>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</si>
  <si>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</si>
  <si>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</si>
  <si>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</si>
  <si>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</si>
  <si>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</si>
  <si>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</si>
  <si>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</si>
  <si>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</si>
  <si>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</si>
  <si>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</si>
  <si>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</si>
  <si>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</si>
  <si>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</si>
  <si>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</si>
  <si>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</si>
  <si>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</si>
  <si>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</si>
  <si>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</si>
  <si>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</si>
  <si>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</si>
  <si>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</si>
  <si>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</si>
  <si>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</si>
  <si>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</si>
  <si>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</si>
  <si>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</si>
  <si>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</si>
  <si>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</si>
  <si>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</si>
  <si>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</si>
  <si>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</si>
  <si>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</si>
  <si>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</si>
  <si>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</si>
  <si>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</si>
  <si>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</si>
  <si>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</si>
  <si>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</si>
  <si>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</si>
  <si>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</si>
  <si>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</si>
  <si>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</si>
  <si>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</si>
  <si>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</si>
  <si>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</si>
  <si>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</si>
  <si>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</si>
  <si>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</si>
  <si>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</si>
  <si>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</si>
  <si>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</si>
  <si>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</si>
  <si>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</si>
  <si>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</si>
  <si>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</si>
  <si>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</si>
  <si>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</si>
  <si>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</si>
  <si>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</si>
  <si>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</si>
  <si>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</si>
  <si>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</si>
  <si>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</si>
  <si>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</si>
  <si>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</si>
  <si>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</si>
  <si>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</si>
  <si>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</si>
  <si>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</si>
  <si>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</si>
  <si>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</si>
  <si>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</si>
  <si>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</si>
  <si>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</si>
  <si>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</si>
  <si>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</si>
  <si>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</si>
  <si>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</si>
  <si>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</si>
  <si>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</si>
  <si>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</si>
  <si>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</si>
  <si>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</si>
  <si>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</si>
  <si>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</si>
  <si>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</si>
  <si>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</si>
  <si>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</si>
  <si>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</si>
  <si>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</si>
  <si>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</si>
  <si>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</si>
  <si>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</si>
  <si>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</si>
  <si>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</si>
  <si>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</si>
  <si>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</si>
  <si>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</si>
  <si>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</si>
  <si>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</si>
  <si>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</si>
  <si>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</si>
  <si>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</si>
  <si>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</si>
  <si>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</si>
  <si>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</si>
  <si>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</si>
  <si>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</si>
  <si>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</si>
  <si>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</si>
  <si>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</si>
  <si>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</si>
  <si>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</si>
  <si>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</si>
  <si>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</si>
  <si>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</si>
  <si>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</si>
  <si>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</si>
  <si>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</si>
  <si>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</si>
  <si>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</si>
  <si>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</si>
  <si>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</si>
  <si>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</si>
  <si>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</si>
  <si>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</si>
  <si>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</si>
  <si>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</si>
  <si>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</si>
  <si>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</si>
  <si>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</si>
  <si>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</si>
  <si>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</si>
  <si>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</si>
  <si>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</si>
  <si>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</si>
  <si>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</si>
  <si>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</si>
  <si>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</si>
  <si>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</si>
  <si>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</si>
  <si>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</si>
  <si>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</si>
  <si>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</si>
  <si>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</si>
  <si>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</si>
  <si>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</si>
  <si>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</si>
  <si>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</si>
  <si>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</si>
  <si>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</si>
  <si>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</si>
  <si>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</si>
  <si>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</si>
  <si>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</si>
  <si>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</si>
  <si>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</si>
  <si>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</si>
  <si>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</si>
  <si>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</si>
  <si>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</si>
  <si>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</si>
  <si>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</si>
  <si>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</si>
  <si>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</si>
  <si>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</si>
  <si>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</si>
  <si>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</si>
  <si>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</si>
  <si>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</si>
  <si>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</si>
  <si>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</si>
  <si>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</si>
  <si>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</si>
  <si>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</si>
  <si>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</si>
  <si>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</si>
  <si>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</si>
  <si>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</si>
  <si>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</si>
  <si>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</si>
  <si>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</si>
  <si>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</si>
  <si>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</si>
  <si>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</si>
  <si>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</si>
  <si>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</si>
  <si>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</si>
  <si>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</si>
  <si>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</si>
  <si>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</si>
  <si>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</si>
  <si>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</si>
  <si>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</si>
  <si>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</si>
  <si>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</si>
  <si>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</si>
  <si>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</si>
  <si>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</si>
  <si>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</si>
  <si>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</si>
  <si>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</si>
  <si>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</si>
  <si>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</si>
  <si>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</si>
  <si>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</si>
  <si>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</si>
  <si>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</si>
  <si>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</si>
  <si>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</si>
  <si>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</si>
  <si>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</si>
  <si>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</si>
  <si>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</si>
  <si>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</si>
  <si>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</si>
  <si>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</si>
  <si>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</si>
  <si>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</si>
  <si>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</si>
  <si>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</si>
  <si>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</si>
  <si>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</si>
  <si>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</si>
  <si>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</si>
  <si>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</si>
  <si>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</si>
  <si>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</si>
  <si>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</si>
  <si>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</si>
  <si>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</si>
  <si>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</si>
  <si>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</si>
  <si>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</si>
  <si>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</si>
  <si>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</si>
  <si>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</si>
  <si>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</si>
  <si>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</si>
  <si>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</si>
  <si>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</si>
  <si>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</si>
  <si>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</si>
  <si>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</si>
  <si>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</si>
  <si>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</si>
  <si>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</si>
  <si>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</si>
  <si>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</si>
  <si>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</si>
  <si>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</si>
  <si>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</si>
  <si>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</si>
  <si>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</si>
  <si>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</si>
  <si>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</si>
  <si>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</si>
  <si>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</si>
  <si>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</si>
  <si>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</si>
  <si>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</si>
  <si>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</si>
  <si>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</si>
  <si>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</si>
  <si>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</si>
  <si>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</si>
  <si>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</si>
  <si>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</si>
  <si>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</si>
  <si>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</si>
  <si>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</si>
  <si>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</si>
  <si>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</si>
  <si>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</si>
  <si>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</si>
  <si>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</si>
  <si>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</si>
  <si>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</si>
  <si>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</si>
  <si>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</si>
  <si>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</si>
  <si>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</si>
  <si>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</si>
  <si>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</si>
  <si>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</si>
  <si>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</si>
  <si>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</si>
  <si>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</si>
  <si>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</si>
  <si>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</si>
  <si>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</si>
  <si>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</si>
  <si>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</si>
  <si>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</si>
  <si>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</si>
  <si>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</si>
  <si>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</si>
  <si>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</si>
  <si>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</si>
  <si>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</si>
  <si>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</si>
  <si>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</si>
  <si>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</si>
  <si>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</si>
  <si>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</si>
  <si>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</si>
  <si>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</si>
  <si>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</si>
  <si>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</si>
  <si>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</si>
  <si>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</si>
  <si>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</si>
  <si>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</si>
  <si>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</si>
  <si>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</si>
  <si>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</si>
  <si>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</si>
  <si>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</si>
  <si>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</si>
  <si>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</si>
  <si>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</si>
  <si>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</si>
  <si>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</si>
  <si>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</si>
  <si>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</si>
  <si>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</si>
  <si>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</si>
  <si>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</si>
  <si>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</si>
  <si>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</si>
  <si>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</si>
  <si>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</si>
  <si>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</si>
  <si>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</si>
  <si>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</si>
  <si>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</si>
  <si>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</si>
  <si>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</si>
  <si>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</si>
  <si>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</si>
  <si>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</si>
  <si>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</si>
  <si>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</si>
  <si>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</si>
  <si>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</si>
  <si>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</si>
  <si>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</si>
  <si>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</si>
  <si>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</si>
  <si>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</si>
  <si>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</si>
  <si>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</si>
  <si>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</si>
  <si>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</si>
  <si>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</si>
  <si>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</si>
  <si>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</si>
  <si>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</si>
  <si>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</si>
  <si>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</si>
  <si>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</si>
  <si>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</si>
  <si>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</si>
  <si>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</si>
  <si>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</si>
  <si>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</si>
  <si>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</si>
  <si>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</si>
  <si>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</si>
  <si>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</si>
  <si>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</si>
  <si>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</si>
  <si>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</si>
  <si>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</si>
  <si>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</si>
  <si>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</si>
  <si>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</si>
  <si>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</si>
  <si>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</si>
  <si>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</si>
  <si>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</si>
  <si>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</si>
  <si>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</si>
  <si>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</si>
  <si>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</si>
  <si>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</si>
  <si>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</si>
  <si>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</si>
  <si>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</si>
  <si>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</si>
  <si>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</si>
  <si>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</si>
  <si>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</si>
  <si>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</si>
  <si>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</si>
  <si>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</si>
  <si>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</si>
  <si>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</si>
  <si>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</si>
  <si>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</si>
  <si>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</si>
  <si>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</si>
  <si>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</si>
  <si>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</si>
  <si>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</si>
  <si>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</si>
  <si>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</si>
  <si>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</si>
  <si>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</si>
  <si>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</si>
  <si>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</si>
  <si>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</si>
  <si>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</si>
  <si>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</si>
  <si>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</si>
  <si>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</si>
  <si>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</si>
  <si>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</si>
  <si>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</si>
  <si>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</si>
  <si>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</si>
  <si>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</si>
  <si>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</si>
  <si>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</si>
  <si>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</si>
  <si>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</si>
  <si>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</si>
  <si>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</si>
  <si>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</si>
  <si>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</si>
  <si>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</si>
  <si>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</si>
  <si>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</si>
  <si>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</si>
  <si>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</si>
  <si>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</si>
  <si>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</si>
  <si>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</si>
  <si>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</si>
  <si>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</si>
  <si>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</si>
  <si>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</si>
  <si>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</si>
  <si>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</si>
  <si>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</si>
  <si>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</si>
  <si>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</si>
  <si>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</si>
  <si>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</si>
  <si>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</si>
  <si>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</si>
  <si>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</si>
  <si>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</si>
  <si>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</si>
  <si>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</si>
  <si>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</si>
  <si>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</si>
  <si>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</si>
  <si>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</si>
  <si>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</si>
  <si>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</si>
  <si>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</si>
  <si>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</si>
  <si>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</si>
  <si>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</si>
  <si>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</si>
  <si>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</si>
  <si>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</si>
  <si>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</si>
  <si>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</si>
  <si>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</si>
  <si>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</si>
  <si>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</si>
  <si>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</si>
  <si>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</si>
  <si>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</si>
  <si>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</si>
  <si>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</si>
  <si>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</si>
  <si>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</si>
  <si>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</si>
  <si>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</si>
  <si>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</si>
  <si>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</si>
  <si>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</si>
  <si>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</si>
  <si>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</si>
  <si>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</si>
  <si>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</si>
  <si>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</si>
  <si>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</si>
  <si>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</si>
  <si>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</si>
  <si>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</si>
  <si>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</si>
  <si>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</si>
  <si>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</si>
  <si>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</si>
  <si>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</si>
  <si>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</si>
  <si>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</si>
  <si>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</si>
  <si>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</si>
  <si>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</si>
  <si>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</si>
  <si>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</si>
  <si>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</si>
  <si>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</si>
  <si>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</si>
  <si>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</si>
  <si>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</si>
  <si>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</si>
  <si>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</si>
  <si>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</si>
  <si>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</si>
  <si>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</si>
  <si>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</si>
  <si>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</si>
  <si>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</si>
  <si>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</si>
  <si>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</si>
  <si>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</si>
  <si>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</si>
  <si>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</si>
  <si>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</si>
  <si>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</si>
  <si>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</si>
  <si>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</si>
  <si>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</si>
  <si>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</si>
  <si>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</si>
  <si>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</si>
  <si>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</si>
  <si>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</si>
  <si>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</si>
  <si>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</si>
  <si>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</si>
  <si>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</si>
  <si>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</si>
  <si>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</si>
  <si>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</si>
  <si>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</si>
  <si>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</si>
  <si>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</si>
  <si>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</si>
  <si>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</si>
  <si>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</si>
  <si>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</si>
  <si>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</si>
  <si>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</si>
  <si>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</si>
  <si>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</si>
  <si>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</si>
  <si>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</si>
  <si>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</si>
  <si>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</si>
  <si>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</si>
  <si>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</si>
  <si>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</si>
  <si>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</si>
  <si>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</si>
  <si>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</si>
  <si>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</si>
  <si>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</si>
  <si>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</si>
  <si>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</si>
  <si>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</si>
  <si>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</si>
  <si>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</si>
  <si>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</si>
  <si>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</si>
  <si>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</si>
  <si>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</si>
  <si>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</si>
  <si>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</si>
  <si>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</si>
  <si>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</si>
  <si>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</si>
  <si>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</si>
  <si>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</si>
  <si>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</si>
  <si>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</si>
  <si>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</si>
  <si>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</si>
  <si>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</si>
  <si>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</si>
  <si>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</si>
  <si>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</si>
  <si>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</si>
  <si>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</si>
  <si>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</si>
  <si>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</si>
  <si>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</si>
  <si>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</si>
  <si>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</si>
  <si>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</si>
  <si>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</si>
  <si>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</si>
  <si>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</si>
  <si>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</si>
  <si>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</si>
  <si>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</si>
  <si>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</si>
  <si>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</si>
  <si>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</si>
  <si>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</si>
  <si>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</si>
  <si>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</si>
  <si>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</si>
  <si>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</si>
  <si>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</si>
  <si>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</si>
  <si>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</si>
  <si>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</si>
  <si>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</si>
  <si>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</si>
  <si>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</si>
  <si>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</si>
  <si>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</si>
  <si>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</si>
  <si>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</si>
  <si>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</si>
  <si>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</si>
  <si>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</si>
  <si>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</si>
  <si>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</si>
  <si>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</si>
  <si>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</si>
  <si>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</si>
  <si>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</si>
  <si>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</si>
  <si>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</si>
  <si>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</si>
  <si>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</si>
  <si>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</si>
  <si>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</si>
  <si>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</si>
  <si>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</si>
  <si>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</si>
  <si>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</si>
  <si>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</si>
  <si>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</si>
  <si>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</si>
  <si>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</si>
  <si>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</si>
  <si>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</si>
  <si>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</si>
  <si>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</si>
  <si>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</si>
  <si>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</si>
  <si>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</si>
  <si>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</si>
  <si>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</si>
  <si>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</si>
  <si>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</si>
  <si>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</si>
  <si>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</si>
  <si>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</si>
  <si>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</si>
  <si>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</si>
  <si>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</si>
  <si>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</si>
  <si>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</si>
  <si>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</si>
  <si>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</si>
  <si>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</si>
  <si>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</si>
  <si>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</si>
  <si>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</si>
  <si>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</si>
  <si>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</si>
  <si>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</si>
  <si>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</si>
  <si>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</si>
  <si>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</si>
  <si>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</si>
  <si>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</si>
  <si>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</si>
  <si>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</si>
  <si>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</si>
  <si>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</si>
  <si>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</si>
  <si>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</si>
  <si>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</si>
  <si>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</si>
  <si>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</si>
  <si>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</si>
  <si>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</si>
  <si>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</si>
  <si>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</si>
  <si>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</si>
  <si>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</si>
  <si>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</si>
  <si>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</si>
  <si>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</si>
  <si>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</si>
  <si>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</si>
  <si>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</si>
  <si>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</si>
  <si>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</si>
  <si>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</si>
  <si>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</si>
  <si>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</si>
  <si>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</si>
  <si>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</si>
  <si>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</si>
  <si>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</si>
  <si>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</si>
  <si>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</si>
  <si>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</si>
  <si>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</si>
  <si>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</si>
  <si>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</si>
  <si>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</si>
  <si>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</si>
  <si>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</si>
  <si>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</si>
  <si>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</si>
  <si>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</si>
  <si>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</si>
  <si>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</si>
  <si>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</si>
  <si>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</si>
  <si>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</si>
  <si>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</si>
  <si>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</si>
  <si>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</si>
  <si>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</si>
  <si>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</si>
  <si>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</si>
  <si>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</si>
  <si>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</si>
  <si>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</si>
  <si>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</si>
  <si>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</si>
  <si>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</si>
  <si>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</si>
  <si>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</si>
  <si>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</si>
  <si>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</si>
  <si>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</si>
  <si>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</si>
  <si>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</si>
  <si>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</si>
  <si>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</si>
  <si>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</si>
  <si>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</si>
  <si>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</si>
  <si>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</si>
  <si>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</si>
  <si>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</si>
  <si>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</si>
  <si>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</si>
  <si>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</si>
  <si>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</si>
  <si>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</si>
  <si>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</si>
  <si>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</si>
  <si>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</si>
  <si>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</si>
  <si>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</si>
  <si>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</si>
  <si>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</si>
  <si>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</si>
  <si>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</si>
  <si>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</si>
  <si>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</si>
  <si>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</si>
  <si>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</si>
  <si>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</si>
  <si>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</si>
  <si>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</si>
  <si>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</si>
  <si>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</si>
  <si>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</si>
  <si>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</si>
  <si>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</si>
  <si>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</si>
  <si>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</si>
  <si>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</si>
  <si>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</si>
  <si>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</si>
  <si>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</si>
  <si>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</si>
  <si>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</si>
  <si>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</si>
  <si>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</si>
  <si>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</si>
  <si>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</si>
  <si>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</si>
  <si>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</si>
  <si>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</si>
  <si>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</si>
  <si>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</si>
  <si>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</si>
  <si>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</si>
  <si>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</si>
  <si>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</si>
  <si>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</si>
  <si>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</si>
  <si>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</si>
  <si>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</si>
  <si>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</si>
  <si>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</si>
  <si>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</si>
  <si>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</si>
  <si>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</si>
  <si>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</si>
  <si>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</si>
  <si>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</si>
  <si>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</si>
  <si>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</si>
  <si>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</si>
  <si>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</si>
  <si>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</si>
  <si>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</si>
  <si>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</si>
  <si>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</si>
  <si>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</si>
  <si>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</si>
  <si>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</si>
  <si>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</si>
  <si>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</si>
  <si>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</si>
  <si>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</si>
  <si>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</si>
  <si>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</si>
  <si>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</si>
  <si>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</si>
  <si>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</si>
  <si>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</si>
  <si>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</si>
  <si>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</si>
  <si>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</si>
  <si>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</si>
  <si>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</si>
  <si>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</si>
  <si>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</si>
  <si>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</si>
  <si>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</si>
  <si>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</si>
  <si>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</si>
  <si>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</si>
  <si>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</si>
  <si>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</si>
  <si>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</si>
  <si>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</si>
  <si>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</si>
  <si>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</si>
  <si>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</si>
  <si>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</si>
  <si>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</si>
  <si>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</si>
  <si>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</si>
  <si>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</si>
  <si>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</si>
  <si>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</si>
  <si>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</si>
  <si>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</si>
  <si>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</si>
  <si>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</si>
  <si>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</si>
  <si>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</si>
  <si>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</si>
  <si>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</si>
  <si>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</si>
  <si>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</si>
  <si>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</si>
  <si>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</si>
  <si>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</si>
  <si>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</si>
  <si>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</si>
  <si>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</si>
  <si>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</si>
  <si>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</si>
  <si>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</si>
  <si>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</si>
  <si>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</si>
  <si>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</si>
  <si>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</si>
  <si>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</si>
  <si>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</si>
  <si>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</si>
  <si>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</si>
  <si>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</si>
  <si>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</si>
  <si>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</si>
  <si>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</si>
  <si>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</si>
  <si>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</si>
  <si>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</si>
  <si>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</si>
  <si>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</si>
  <si>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</si>
  <si>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</si>
  <si>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</si>
  <si>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</si>
  <si>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</si>
  <si>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</si>
  <si>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</si>
  <si>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</si>
  <si>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</si>
  <si>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</si>
  <si>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</si>
  <si>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</si>
  <si>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</si>
  <si>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</si>
  <si>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</si>
  <si>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</si>
  <si>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</si>
  <si>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</si>
  <si>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</si>
  <si>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</si>
  <si>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</si>
  <si>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</si>
  <si>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</si>
  <si>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</si>
  <si>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</si>
  <si>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</si>
  <si>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</si>
  <si>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</si>
  <si>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</si>
  <si>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</si>
  <si>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</si>
  <si>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</si>
  <si>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</si>
  <si>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</si>
  <si>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</si>
  <si>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</si>
  <si>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</si>
  <si>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</si>
  <si>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</si>
  <si>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</si>
  <si>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</si>
  <si>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</si>
  <si>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</si>
  <si>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</si>
  <si>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</si>
  <si>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</si>
  <si>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</si>
  <si>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</si>
  <si>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</si>
  <si>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</si>
  <si>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</si>
  <si>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</si>
  <si>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</si>
  <si>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</si>
  <si>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</si>
  <si>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</si>
  <si>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</si>
  <si>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</si>
  <si>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</si>
  <si>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</si>
  <si>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</si>
  <si>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</si>
  <si>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</si>
  <si>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</si>
  <si>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</si>
  <si>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</si>
  <si>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</si>
  <si>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</si>
  <si>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</si>
  <si>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</si>
  <si>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</si>
  <si>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</si>
  <si>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</si>
  <si>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</si>
  <si>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</si>
  <si>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</si>
  <si>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</si>
  <si>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</si>
  <si>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</si>
  <si>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</si>
  <si>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</si>
  <si>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</si>
  <si>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</si>
  <si>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</si>
  <si>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</si>
  <si>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</si>
  <si>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</si>
  <si>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</si>
  <si>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</si>
  <si>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</si>
  <si>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</si>
  <si>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</si>
  <si>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</si>
  <si>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</si>
  <si>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</si>
  <si>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</si>
  <si>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</si>
  <si>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</si>
  <si>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</si>
  <si>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</si>
  <si>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</si>
  <si>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</si>
  <si>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</si>
  <si>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</si>
  <si>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</si>
  <si>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</si>
  <si>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</si>
  <si>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</si>
  <si>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</si>
  <si>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</si>
  <si>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</si>
  <si>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</si>
  <si>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</si>
  <si>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</si>
  <si>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</si>
  <si>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</si>
  <si>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</si>
  <si>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</si>
  <si>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</si>
  <si>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</si>
  <si>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</si>
  <si>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</si>
  <si>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</si>
  <si>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</si>
  <si>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</si>
  <si>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</si>
  <si>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</si>
  <si>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</si>
  <si>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</si>
  <si>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</si>
  <si>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</si>
  <si>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</si>
  <si>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</si>
  <si>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</si>
  <si>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</si>
  <si>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</si>
  <si>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</si>
  <si>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</si>
  <si>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</si>
  <si>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</si>
  <si>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</si>
  <si>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</si>
  <si>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</si>
  <si>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</si>
  <si>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</si>
  <si>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</si>
  <si>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</si>
  <si>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</si>
  <si>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</si>
  <si>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</si>
  <si>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</si>
  <si>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</si>
  <si>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</si>
  <si>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</si>
  <si>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</si>
  <si>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</si>
  <si>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</si>
  <si>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</si>
  <si>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</si>
  <si>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</si>
  <si>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</si>
  <si>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</si>
  <si>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</si>
  <si>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</si>
  <si>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</si>
  <si>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</si>
  <si>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</si>
  <si>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</si>
  <si>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</si>
  <si>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</si>
  <si>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</si>
  <si>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</si>
  <si>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</si>
  <si>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</si>
  <si>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</si>
  <si>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</si>
  <si>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</si>
  <si>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</si>
  <si>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</si>
  <si>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</si>
  <si>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</si>
  <si>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</si>
  <si>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</si>
  <si>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</si>
  <si>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</si>
  <si>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</si>
  <si>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</si>
  <si>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</si>
  <si>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</si>
  <si>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</si>
  <si>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</si>
  <si>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</si>
  <si>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</si>
  <si>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</si>
  <si>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</si>
  <si>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</si>
  <si>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</si>
  <si>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</si>
  <si>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</si>
  <si>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</si>
  <si>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</si>
  <si>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</si>
  <si>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</si>
  <si>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</si>
  <si>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</si>
  <si>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</si>
  <si>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</si>
  <si>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</si>
  <si>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</si>
  <si>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</si>
  <si>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</si>
  <si>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</si>
  <si>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</si>
  <si>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</si>
  <si>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</si>
  <si>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</si>
  <si>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</si>
  <si>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</si>
  <si>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</si>
  <si>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</si>
  <si>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</si>
  <si>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</si>
  <si>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</si>
  <si>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</si>
  <si>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</si>
  <si>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</si>
  <si>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</si>
  <si>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</si>
  <si>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</si>
  <si>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</si>
  <si>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</si>
  <si>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</si>
  <si>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</si>
  <si>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</si>
  <si>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</si>
  <si>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</si>
  <si>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</si>
  <si>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</si>
  <si>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</si>
  <si>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</si>
  <si>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</si>
  <si>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</si>
  <si>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</si>
  <si>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</si>
  <si>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</si>
  <si>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</si>
  <si>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</si>
  <si>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</si>
  <si>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</si>
  <si>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</si>
  <si>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</si>
  <si>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</si>
  <si>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</si>
  <si>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</si>
  <si>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</si>
  <si>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</si>
  <si>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</si>
  <si>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</si>
  <si>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</si>
  <si>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</si>
  <si>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</si>
  <si>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</si>
  <si>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</si>
  <si>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</si>
  <si>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</si>
  <si>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</si>
  <si>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</si>
  <si>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</si>
  <si>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</si>
  <si>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</si>
  <si>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</si>
  <si>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</si>
  <si>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</si>
  <si>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</si>
  <si>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</si>
  <si>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</si>
  <si>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</si>
  <si>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</si>
  <si>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</si>
  <si>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</si>
  <si>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</si>
  <si>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</si>
  <si>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</si>
  <si>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</si>
  <si>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</si>
  <si>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</si>
  <si>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</si>
  <si>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</si>
  <si>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</si>
  <si>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</si>
  <si>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</si>
  <si>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</si>
  <si>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</si>
  <si>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</si>
  <si>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</si>
  <si>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</si>
  <si>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</si>
  <si>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</si>
  <si>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</si>
  <si>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</si>
  <si>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</si>
  <si>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</si>
  <si>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</si>
  <si>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</si>
  <si>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</si>
  <si>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</si>
  <si>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</si>
  <si>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</si>
  <si>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</si>
  <si>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</si>
  <si>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</si>
  <si>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</si>
  <si>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</si>
  <si>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</si>
  <si>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</si>
  <si>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</si>
  <si>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</si>
  <si>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</si>
  <si>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</si>
  <si>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</si>
  <si>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</si>
  <si>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</si>
  <si>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</si>
  <si>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</si>
  <si>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</si>
  <si>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</si>
  <si>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</si>
  <si>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</si>
  <si>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</si>
  <si>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</si>
  <si>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</si>
  <si>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</si>
  <si>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</si>
  <si>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</si>
  <si>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</si>
  <si>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</si>
  <si>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</si>
  <si>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</si>
  <si>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</si>
  <si>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</si>
  <si>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</si>
  <si>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</si>
  <si>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</si>
  <si>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</si>
  <si>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</si>
  <si>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</si>
  <si>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</si>
  <si>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</si>
  <si>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</si>
  <si>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</si>
  <si>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</si>
  <si>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</si>
  <si>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</si>
  <si>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</si>
  <si>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</si>
  <si>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</si>
  <si>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</si>
  <si>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</si>
  <si>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</si>
  <si>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</si>
  <si>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</si>
  <si>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</si>
  <si>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</si>
  <si>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</si>
  <si>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</si>
  <si>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</si>
  <si>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</si>
  <si>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</si>
  <si>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</si>
  <si>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</si>
  <si>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</si>
  <si>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</si>
  <si>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</si>
  <si>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</si>
  <si>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</si>
  <si>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</si>
  <si>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</si>
  <si>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</si>
  <si>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</si>
  <si>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</si>
  <si>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</si>
  <si>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</si>
  <si>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</si>
  <si>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</si>
  <si>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</si>
  <si>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</si>
  <si>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</si>
  <si>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</si>
  <si>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</si>
  <si>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</si>
  <si>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</si>
  <si>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</si>
  <si>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</si>
  <si>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</si>
  <si>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</si>
  <si>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</si>
  <si>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</si>
  <si>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</si>
  <si>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</si>
  <si>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</si>
  <si>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</si>
  <si>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</si>
  <si>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</si>
  <si>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</si>
  <si>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</si>
  <si>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</si>
  <si>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</si>
  <si>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</si>
  <si>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</si>
  <si>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</si>
  <si>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</si>
  <si>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</si>
  <si>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</si>
  <si>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</si>
  <si>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</si>
  <si>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</si>
  <si>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</si>
  <si>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</si>
  <si>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</si>
  <si>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</si>
  <si>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</si>
  <si>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</si>
  <si>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</si>
  <si>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</si>
  <si>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</si>
  <si>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</si>
  <si>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</si>
  <si>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</si>
  <si>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</si>
  <si>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</si>
  <si>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</si>
  <si>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</si>
  <si>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</si>
  <si>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</si>
  <si>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</si>
  <si>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</si>
  <si>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</si>
  <si>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</si>
  <si>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</si>
  <si>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</si>
  <si>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</si>
  <si>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</si>
  <si>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</si>
  <si>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</si>
  <si>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</si>
  <si>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</si>
  <si>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</si>
  <si>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</si>
  <si>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</si>
  <si>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</si>
  <si>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</si>
  <si>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</si>
  <si>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</si>
  <si>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</si>
  <si>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</si>
  <si>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</si>
  <si>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</si>
  <si>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</si>
  <si>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</si>
  <si>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</si>
  <si>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</si>
  <si>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</si>
  <si>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</si>
  <si>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</si>
  <si>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</si>
  <si>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</si>
  <si>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</si>
  <si>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</si>
  <si>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</si>
  <si>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</si>
  <si>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</si>
  <si>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</si>
  <si>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</si>
  <si>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</si>
  <si>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</si>
  <si>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</si>
  <si>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</si>
  <si>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</si>
  <si>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</si>
  <si>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</si>
  <si>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</si>
  <si>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</si>
  <si>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</si>
  <si>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</si>
  <si>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</si>
  <si>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</si>
  <si>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</si>
  <si>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</si>
  <si>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</si>
  <si>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</si>
  <si>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</si>
  <si>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</si>
  <si>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</si>
  <si>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</si>
  <si>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</si>
  <si>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</si>
  <si>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</si>
  <si>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</si>
  <si>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</si>
  <si>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</si>
  <si>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</si>
  <si>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</si>
  <si>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</si>
  <si>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</si>
  <si>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</si>
  <si>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</si>
  <si>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</si>
  <si>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</si>
  <si>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</si>
  <si>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</si>
  <si>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</si>
  <si>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</si>
  <si>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</si>
  <si>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</si>
  <si>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</si>
  <si>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</si>
  <si>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</si>
  <si>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</si>
  <si>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</si>
  <si>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</si>
  <si>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</si>
  <si>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</si>
  <si>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</si>
  <si>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</si>
  <si>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</si>
  <si>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</si>
  <si>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</si>
  <si>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</si>
  <si>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</si>
  <si>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</si>
  <si>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</si>
  <si>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</si>
  <si>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</si>
  <si>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</si>
  <si>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</si>
  <si>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</si>
  <si>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</si>
  <si>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</si>
  <si>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</si>
  <si>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</si>
  <si>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</si>
  <si>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</si>
  <si>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</si>
  <si>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</si>
  <si>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</si>
  <si>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</si>
  <si>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</si>
  <si>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</si>
  <si>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</si>
  <si>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</si>
  <si>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</si>
  <si>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</si>
  <si>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</si>
  <si>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</si>
  <si>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</si>
  <si>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</si>
  <si>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</si>
  <si>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</si>
  <si>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</si>
  <si>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</si>
  <si>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</si>
  <si>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</si>
  <si>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</si>
  <si>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</si>
  <si>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</si>
  <si>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</si>
  <si>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</si>
  <si>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</si>
  <si>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</si>
  <si>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</si>
  <si>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</si>
  <si>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</si>
  <si>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</si>
  <si>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</si>
  <si>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</si>
  <si>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</si>
  <si>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</si>
  <si>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</si>
  <si>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</si>
  <si>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</si>
  <si>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</si>
  <si>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</si>
  <si>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</si>
  <si>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</si>
  <si>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</si>
  <si>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</si>
  <si>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</si>
  <si>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</si>
  <si>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</si>
  <si>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</si>
  <si>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</si>
  <si>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</si>
  <si>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</si>
  <si>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</si>
  <si>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</si>
  <si>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</si>
  <si>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</si>
  <si>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</si>
  <si>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</si>
  <si>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</si>
  <si>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</si>
  <si>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</si>
  <si>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</si>
  <si>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</si>
  <si>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</si>
  <si>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</si>
  <si>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</si>
  <si>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</si>
  <si>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</si>
  <si>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</si>
  <si>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</si>
  <si>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</si>
  <si>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</si>
  <si>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</si>
  <si>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</si>
  <si>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</si>
  <si>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</si>
  <si>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</si>
  <si>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</si>
  <si>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</si>
  <si>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</si>
  <si>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</si>
  <si>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</si>
  <si>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</si>
  <si>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</si>
  <si>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</si>
  <si>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</si>
  <si>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</si>
  <si>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</si>
  <si>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</si>
  <si>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</si>
  <si>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</si>
  <si>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</si>
  <si>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</si>
  <si>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</si>
  <si>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</si>
  <si>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</si>
  <si>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</si>
  <si>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</si>
  <si>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</si>
  <si>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</si>
  <si>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</si>
  <si>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</si>
  <si>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</si>
  <si>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</si>
  <si>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</si>
  <si>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</si>
  <si>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</si>
  <si>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</si>
  <si>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</si>
  <si>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</si>
  <si>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</si>
  <si>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</si>
  <si>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</si>
  <si>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</si>
  <si>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</si>
  <si>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</si>
  <si>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</si>
  <si>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</si>
  <si>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</si>
  <si>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</si>
  <si>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</si>
  <si>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</si>
  <si>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</si>
  <si>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</si>
  <si>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</si>
  <si>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</si>
  <si>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</si>
  <si>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</si>
  <si>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</si>
  <si>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</si>
  <si>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</si>
  <si>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</si>
  <si>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</si>
  <si>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</si>
  <si>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</si>
  <si>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</si>
  <si>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</si>
  <si>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</si>
  <si>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</si>
  <si>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</si>
  <si>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</si>
  <si>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</si>
  <si>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</si>
  <si>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</si>
  <si>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</si>
  <si>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</si>
  <si>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</si>
  <si>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</si>
  <si>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</si>
  <si>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</si>
  <si>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</si>
  <si>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</si>
  <si>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</si>
  <si>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</si>
  <si>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</si>
  <si>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</si>
  <si>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</si>
  <si>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</si>
  <si>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</si>
  <si>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</si>
  <si>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</si>
  <si>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</si>
  <si>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</si>
  <si>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</si>
  <si>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</si>
  <si>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</si>
  <si>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</si>
  <si>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</si>
  <si>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</si>
  <si>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</si>
  <si>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</si>
  <si>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</si>
  <si>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</si>
  <si>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</si>
  <si>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</si>
  <si>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</si>
  <si>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</si>
  <si>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</si>
  <si>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</si>
  <si>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</si>
  <si>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</si>
  <si>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</si>
  <si>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</si>
  <si>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</si>
  <si>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</si>
  <si>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</si>
  <si>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</si>
  <si>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</si>
  <si>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</si>
  <si>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</si>
  <si>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</si>
  <si>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</si>
  <si>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</si>
  <si>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</si>
  <si>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</si>
  <si>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</si>
  <si>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</si>
  <si>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</si>
  <si>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</si>
  <si>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</si>
  <si>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</si>
  <si>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</si>
  <si>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</si>
  <si>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</si>
  <si>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</si>
  <si>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</si>
  <si>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</si>
  <si>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</si>
  <si>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</si>
  <si>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</si>
  <si>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</si>
  <si>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</si>
  <si>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</si>
  <si>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</si>
  <si>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</si>
  <si>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</si>
  <si>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</si>
  <si>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</si>
  <si>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</si>
  <si>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</si>
  <si>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</si>
  <si>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</si>
  <si>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</si>
  <si>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</si>
  <si>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</si>
  <si>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</si>
  <si>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</si>
  <si>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</si>
  <si>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</si>
  <si>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</si>
  <si>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</si>
  <si>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</si>
  <si>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</si>
  <si>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</si>
  <si>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</si>
  <si>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</si>
  <si>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</si>
  <si>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</si>
  <si>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</si>
  <si>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</si>
  <si>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</si>
  <si>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</si>
  <si>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</si>
  <si>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</si>
  <si>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</si>
  <si>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</si>
  <si>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</si>
  <si>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</si>
  <si>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</si>
  <si>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</si>
  <si>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</si>
  <si>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</si>
  <si>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</si>
  <si>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</si>
  <si>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</si>
  <si>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</si>
  <si>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</si>
  <si>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</si>
  <si>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</si>
  <si>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</si>
  <si>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</si>
  <si>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</si>
  <si>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</si>
  <si>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</si>
  <si>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</si>
  <si>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</si>
  <si>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</si>
  <si>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</si>
  <si>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</si>
  <si>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</si>
  <si>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</si>
  <si>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</si>
  <si>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</si>
  <si>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</si>
  <si>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</si>
  <si>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</si>
  <si>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</si>
  <si>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</si>
  <si>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</si>
  <si>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</si>
  <si>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</si>
  <si>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</si>
  <si>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</si>
  <si>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</si>
  <si>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</si>
  <si>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</si>
  <si>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</si>
  <si>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</si>
  <si>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</si>
  <si>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</si>
  <si>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</si>
  <si>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</si>
  <si>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</si>
  <si>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</si>
  <si>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</si>
  <si>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</si>
  <si>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</si>
  <si>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</si>
  <si>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</si>
  <si>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</si>
  <si>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</si>
  <si>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</si>
  <si>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</si>
  <si>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</si>
  <si>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</si>
  <si>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</si>
  <si>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</si>
  <si>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</si>
  <si>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</si>
  <si>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</si>
  <si>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</si>
  <si>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</si>
  <si>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</si>
  <si>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</si>
  <si>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</si>
  <si>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</si>
  <si>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</si>
  <si>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</si>
  <si>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</si>
  <si>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</si>
  <si>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</si>
  <si>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</si>
  <si>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</si>
  <si>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</si>
  <si>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</si>
  <si>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</si>
  <si>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</si>
  <si>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</si>
  <si>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</si>
  <si>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</si>
  <si>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</si>
  <si>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</si>
  <si>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</si>
  <si>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</si>
  <si>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</si>
  <si>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</si>
  <si>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</si>
  <si>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</si>
  <si>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</si>
  <si>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</si>
  <si>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</si>
  <si>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</si>
  <si>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</si>
  <si>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</si>
  <si>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</si>
  <si>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</si>
  <si>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</si>
  <si>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</si>
  <si>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</si>
  <si>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</si>
  <si>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</si>
  <si>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</si>
  <si>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</si>
  <si>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</si>
  <si>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</si>
  <si>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</si>
  <si>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</si>
  <si>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</si>
  <si>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</si>
  <si>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</si>
  <si>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</si>
  <si>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</si>
  <si>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</si>
  <si>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</si>
  <si>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</si>
  <si>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</si>
  <si>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</si>
  <si>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</si>
  <si>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</si>
  <si>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</si>
  <si>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</si>
  <si>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</si>
  <si>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</si>
  <si>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</si>
  <si>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</si>
  <si>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</si>
  <si>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</si>
  <si>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</si>
  <si>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</si>
  <si>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</si>
  <si>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</si>
  <si>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</si>
  <si>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</si>
  <si>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</si>
  <si>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</si>
  <si>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</si>
  <si>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</si>
  <si>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</si>
  <si>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</si>
  <si>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</si>
  <si>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</si>
  <si>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</si>
  <si>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</si>
  <si>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</si>
  <si>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</si>
  <si>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</si>
  <si>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</si>
  <si>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</si>
  <si>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</si>
  <si>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</si>
  <si>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</si>
  <si>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</si>
  <si>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</si>
  <si>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</si>
  <si>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</si>
  <si>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</si>
  <si>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</si>
  <si>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</si>
  <si>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</si>
  <si>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</si>
  <si>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</si>
  <si>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</si>
  <si>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</si>
  <si>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</si>
  <si>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</si>
  <si>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</si>
  <si>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</si>
  <si>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</si>
  <si>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</si>
  <si>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</si>
  <si>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</si>
  <si>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</si>
  <si>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</si>
  <si>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</si>
  <si>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</si>
  <si>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</si>
  <si>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</si>
  <si>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</si>
  <si>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</si>
  <si>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</si>
  <si>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</si>
  <si>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</si>
  <si>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</si>
  <si>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</si>
  <si>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</si>
  <si>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</si>
  <si>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</si>
  <si>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</si>
  <si>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</si>
  <si>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</si>
  <si>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</si>
  <si>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</si>
  <si>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</si>
  <si>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</si>
  <si>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</si>
  <si>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</si>
  <si>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</si>
  <si>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</si>
  <si>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</si>
  <si>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</si>
  <si>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</si>
  <si>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</si>
  <si>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</si>
  <si>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</si>
  <si>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</si>
  <si>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</si>
  <si>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</si>
  <si>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</si>
  <si>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</si>
  <si>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</si>
  <si>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</si>
  <si>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</si>
  <si>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</si>
  <si>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</si>
  <si>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</si>
  <si>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</si>
  <si>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</si>
  <si>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</si>
  <si>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</si>
  <si>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</si>
  <si>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</si>
  <si>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</si>
  <si>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</si>
  <si>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</si>
  <si>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</si>
  <si>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</si>
  <si>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</si>
  <si>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</si>
  <si>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</si>
  <si>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</si>
  <si>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</si>
  <si>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</si>
  <si>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</si>
  <si>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</si>
  <si>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</si>
  <si>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</si>
  <si>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</si>
  <si>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</si>
  <si>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</si>
  <si>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</si>
  <si>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</si>
  <si>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</si>
  <si>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</si>
  <si>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</si>
  <si>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</si>
  <si>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</si>
  <si>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</si>
  <si>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</si>
  <si>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</si>
  <si>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</si>
  <si>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</si>
  <si>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</si>
  <si>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</si>
  <si>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</si>
  <si>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</si>
  <si>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</si>
  <si>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</si>
  <si>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</si>
  <si>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</si>
  <si>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</si>
  <si>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</si>
  <si>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</si>
  <si>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</si>
  <si>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</si>
  <si>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</si>
  <si>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</si>
  <si>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</si>
  <si>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</si>
  <si>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</si>
  <si>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</si>
  <si>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</si>
  <si>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</si>
  <si>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</si>
  <si>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</si>
  <si>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</si>
  <si>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</si>
  <si>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</si>
  <si>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</si>
  <si>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</si>
  <si>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</si>
  <si>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</si>
  <si>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</si>
  <si>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</si>
  <si>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</si>
  <si>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</si>
  <si>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</si>
  <si>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</si>
  <si>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</si>
  <si>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</si>
  <si>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</si>
  <si>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</si>
  <si>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</si>
  <si>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</si>
  <si>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</si>
  <si>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</si>
  <si>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</si>
  <si>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</si>
  <si>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</si>
  <si>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</si>
  <si>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</si>
  <si>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</si>
  <si>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</si>
  <si>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</si>
  <si>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</si>
  <si>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</si>
  <si>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</si>
  <si>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</si>
  <si>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</si>
  <si>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</si>
  <si>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</si>
  <si>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</si>
  <si>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</si>
  <si>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</si>
  <si>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</si>
  <si>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</si>
  <si>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</si>
  <si>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</si>
  <si>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</si>
  <si>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</si>
  <si>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</si>
  <si>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</si>
  <si>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</si>
  <si>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</si>
  <si>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</si>
  <si>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</si>
  <si>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</si>
  <si>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</si>
  <si>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</si>
  <si>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</si>
  <si>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</si>
  <si>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</si>
  <si>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</si>
  <si>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</si>
  <si>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</si>
  <si>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</si>
  <si>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</si>
  <si>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</si>
  <si>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</si>
  <si>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</si>
  <si>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</si>
  <si>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</si>
  <si>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</si>
  <si>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</si>
  <si>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</si>
  <si>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</si>
  <si>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</si>
  <si>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</si>
  <si>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</si>
  <si>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</si>
  <si>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</si>
  <si>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</si>
  <si>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</si>
  <si>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</si>
  <si>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</si>
  <si>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</si>
  <si>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</si>
  <si>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</si>
  <si>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</si>
  <si>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</si>
  <si>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</si>
  <si>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</si>
  <si>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</si>
  <si>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</si>
  <si>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</si>
  <si>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</si>
  <si>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</si>
  <si>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</si>
  <si>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</si>
  <si>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</si>
  <si>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</si>
  <si>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</si>
  <si>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</si>
  <si>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</si>
  <si>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</si>
  <si>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</si>
  <si>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</si>
  <si>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</si>
  <si>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</si>
  <si>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</si>
  <si>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</si>
  <si>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</si>
  <si>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</si>
  <si>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</si>
  <si>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</si>
  <si>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</si>
  <si>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</si>
  <si>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</si>
  <si>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</si>
  <si>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</si>
  <si>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</si>
  <si>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</si>
  <si>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</si>
  <si>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</si>
  <si>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</si>
  <si>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</si>
  <si>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</si>
  <si>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</si>
  <si>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</si>
  <si>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</si>
  <si>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</si>
  <si>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</si>
  <si>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</si>
  <si>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</si>
  <si>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</si>
  <si>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</si>
  <si>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</si>
  <si>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</si>
  <si>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</si>
  <si>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</si>
  <si>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</si>
  <si>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</si>
  <si>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</si>
  <si>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</si>
  <si>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</si>
  <si>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</si>
  <si>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</si>
  <si>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</si>
  <si>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</si>
  <si>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</si>
  <si>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</si>
  <si>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</si>
  <si>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</si>
  <si>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</si>
  <si>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</si>
  <si>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</si>
  <si>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</si>
  <si>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</si>
  <si>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</si>
  <si>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</si>
  <si>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</si>
  <si>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</si>
  <si>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</si>
  <si>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</si>
  <si>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</si>
  <si>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</si>
  <si>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</si>
  <si>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</si>
  <si>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</si>
  <si>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</si>
  <si>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</si>
  <si>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</si>
  <si>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</si>
  <si>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</si>
  <si>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</si>
  <si>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</si>
  <si>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</si>
  <si>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</si>
  <si>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</si>
  <si>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</si>
  <si>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</si>
  <si>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</si>
  <si>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</si>
  <si>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</si>
  <si>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</si>
  <si>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</si>
  <si>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</si>
  <si>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</si>
  <si>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</si>
  <si>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</si>
  <si>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</si>
  <si>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</si>
  <si>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</si>
  <si>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</si>
  <si>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</si>
  <si>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</si>
  <si>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</si>
  <si>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</si>
  <si>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</si>
  <si>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</si>
  <si>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</si>
  <si>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</si>
  <si>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</si>
  <si>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</si>
  <si>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</si>
  <si>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</si>
  <si>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</si>
  <si>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</si>
  <si>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</si>
  <si>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</si>
  <si>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</si>
  <si>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</si>
  <si>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</si>
  <si>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</si>
  <si>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</si>
  <si>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</si>
  <si>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</si>
  <si>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</si>
  <si>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</si>
  <si>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</si>
  <si>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</si>
  <si>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</si>
  <si>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</si>
  <si>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</si>
  <si>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</si>
  <si>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</si>
  <si>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</si>
  <si>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</si>
  <si>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</si>
  <si>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</si>
  <si>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</si>
  <si>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</si>
  <si>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</si>
  <si>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</si>
  <si>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</si>
  <si>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</si>
  <si>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</si>
  <si>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</si>
  <si>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</si>
  <si>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</si>
  <si>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</si>
  <si>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</si>
  <si>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</si>
  <si>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</si>
  <si>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</si>
  <si>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</si>
  <si>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</si>
  <si>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</si>
  <si>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</si>
  <si>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</si>
  <si>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</si>
  <si>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</si>
  <si>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</si>
  <si>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</si>
  <si>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</si>
  <si>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</si>
  <si>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</si>
  <si>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</si>
  <si>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</si>
  <si>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</si>
  <si>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</si>
  <si>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</si>
  <si>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</si>
  <si>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</si>
  <si>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</si>
  <si>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</si>
  <si>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</si>
  <si>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</si>
  <si>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</si>
  <si>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</si>
  <si>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</si>
  <si>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</si>
  <si>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</si>
  <si>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</si>
  <si>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</si>
  <si>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</si>
  <si>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</si>
  <si>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</si>
  <si>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</si>
  <si>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</si>
  <si>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</si>
  <si>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</si>
  <si>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</si>
  <si>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</si>
  <si>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</si>
  <si>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</si>
  <si>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</si>
  <si>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</si>
  <si>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</si>
  <si>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</si>
  <si>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</si>
  <si>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</si>
  <si>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</si>
  <si>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</si>
  <si>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</si>
  <si>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</si>
  <si>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</si>
  <si>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</si>
  <si>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</si>
  <si>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</si>
  <si>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</si>
  <si>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</si>
  <si>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</si>
  <si>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</si>
  <si>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</si>
  <si>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</si>
  <si>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</si>
  <si>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</si>
  <si>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</si>
  <si>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</si>
  <si>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</si>
  <si>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</si>
  <si>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</si>
  <si>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</si>
  <si>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</si>
  <si>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</si>
  <si>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</si>
  <si>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</si>
  <si>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</si>
  <si>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</si>
  <si>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</si>
  <si>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</si>
  <si>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</si>
  <si>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</si>
  <si>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</si>
  <si>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</si>
  <si>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</si>
  <si>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</si>
  <si>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</si>
  <si>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</si>
  <si>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</si>
  <si>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</si>
  <si>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</si>
  <si>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</si>
  <si>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</si>
  <si>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</si>
  <si>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</si>
  <si>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</si>
  <si>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</si>
  <si>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</si>
  <si>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</si>
  <si>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</si>
  <si>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</si>
  <si>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</si>
  <si>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</si>
  <si>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</si>
  <si>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</si>
  <si>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</si>
  <si>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</si>
  <si>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</si>
  <si>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</si>
  <si>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</si>
  <si>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</si>
  <si>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</si>
  <si>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</si>
  <si>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</si>
  <si>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</si>
  <si>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</si>
  <si>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</si>
  <si>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</si>
  <si>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</si>
  <si>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</si>
  <si>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</si>
  <si>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</si>
  <si>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</si>
  <si>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</si>
  <si>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</si>
  <si>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</si>
  <si>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</si>
  <si>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</si>
  <si>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</si>
  <si>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</si>
  <si>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</si>
  <si>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</si>
  <si>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</si>
  <si>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</si>
  <si>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</si>
  <si>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</si>
  <si>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</si>
  <si>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</si>
  <si>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</si>
  <si>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</si>
  <si>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</si>
  <si>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</si>
  <si>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</si>
  <si>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</si>
  <si>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</si>
  <si>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</si>
  <si>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</si>
  <si>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</si>
  <si>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</si>
  <si>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</si>
  <si>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</si>
  <si>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</si>
  <si>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</si>
  <si>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</si>
  <si>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</si>
  <si>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</si>
  <si>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</si>
  <si>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</si>
  <si>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</si>
  <si>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</si>
  <si>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</si>
  <si>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</si>
  <si>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</si>
  <si>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</si>
  <si>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</si>
  <si>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</si>
  <si>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</si>
  <si>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</si>
  <si>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</si>
  <si>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</si>
  <si>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</si>
  <si>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</si>
  <si>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</si>
  <si>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</si>
  <si>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</si>
  <si>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</si>
  <si>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</si>
  <si>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</si>
  <si>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</si>
  <si>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</si>
  <si>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</si>
  <si>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</si>
  <si>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</si>
  <si>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</si>
  <si>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</si>
  <si>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</si>
  <si>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</si>
  <si>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</si>
  <si>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</si>
  <si>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</si>
  <si>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</si>
  <si>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</si>
  <si>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</si>
  <si>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</si>
  <si>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</si>
  <si>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</si>
  <si>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</si>
  <si>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</si>
  <si>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</si>
  <si>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</si>
  <si>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</si>
  <si>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</si>
  <si>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</si>
  <si>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</si>
  <si>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</si>
  <si>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</si>
  <si>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</si>
  <si>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</si>
  <si>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</si>
  <si>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</si>
  <si>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</si>
  <si>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</si>
  <si>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</si>
  <si>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</si>
  <si>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</si>
  <si>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</si>
  <si>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</si>
  <si>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</si>
  <si>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</si>
  <si>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</si>
  <si>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</si>
  <si>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</si>
  <si>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</si>
  <si>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</si>
  <si>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</si>
  <si>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</si>
  <si>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</si>
  <si>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</si>
  <si>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</si>
  <si>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</si>
  <si>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</si>
  <si>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</si>
  <si>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</si>
  <si>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</si>
  <si>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</si>
  <si>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</si>
  <si>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</si>
  <si>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</si>
  <si>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</si>
  <si>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</si>
  <si>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</si>
  <si>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</si>
  <si>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</si>
  <si>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</si>
  <si>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</si>
  <si>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</si>
  <si>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</si>
  <si>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</si>
  <si>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</si>
  <si>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</si>
  <si>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</si>
  <si>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</si>
  <si>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</si>
  <si>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</si>
  <si>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</si>
  <si>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</si>
  <si>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</si>
  <si>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</si>
  <si>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</si>
  <si>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</si>
  <si>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</si>
  <si>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</si>
  <si>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</si>
  <si>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</si>
  <si>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</si>
  <si>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</si>
  <si>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</si>
  <si>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</si>
  <si>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</si>
  <si>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</si>
  <si>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</si>
  <si>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</si>
  <si>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</si>
  <si>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</si>
  <si>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</si>
  <si>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</si>
  <si>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</si>
  <si>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</si>
  <si>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</si>
  <si>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</si>
  <si>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</si>
  <si>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</si>
  <si>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</si>
  <si>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</si>
  <si>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</si>
  <si>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</si>
  <si>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</si>
  <si>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</si>
  <si>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</si>
  <si>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</si>
  <si>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</si>
  <si>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</si>
  <si>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</si>
  <si>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</si>
  <si>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</si>
  <si>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</si>
  <si>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</si>
  <si>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</si>
  <si>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</si>
  <si>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</si>
  <si>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</si>
  <si>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</si>
  <si>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</si>
  <si>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</si>
  <si>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</si>
  <si>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</si>
  <si>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</si>
  <si>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</si>
  <si>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</si>
  <si>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</si>
  <si>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</si>
  <si>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</si>
  <si>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</si>
  <si>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</si>
  <si>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</si>
  <si>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</si>
  <si>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</si>
  <si>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</si>
  <si>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</si>
  <si>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</si>
  <si>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</si>
  <si>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</si>
  <si>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</si>
  <si>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</si>
  <si>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</si>
  <si>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</si>
  <si>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</si>
  <si>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</si>
  <si>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</si>
  <si>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</si>
  <si>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</si>
  <si>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</si>
  <si>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</si>
  <si>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</si>
  <si>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</si>
  <si>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</si>
  <si>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</si>
  <si>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</si>
  <si>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</si>
  <si>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</si>
  <si>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</si>
  <si>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</si>
  <si>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</si>
  <si>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</si>
  <si>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</si>
  <si>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</si>
  <si>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</si>
  <si>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</si>
  <si>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</si>
  <si>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</si>
  <si>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</si>
  <si>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</si>
  <si>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</si>
  <si>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</si>
  <si>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</si>
  <si>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</si>
  <si>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</si>
  <si>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</si>
  <si>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</si>
  <si>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</si>
  <si>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</si>
  <si>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</si>
  <si>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</si>
  <si>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</si>
  <si>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</si>
  <si>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</si>
  <si>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</si>
  <si>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</si>
  <si>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</si>
  <si>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</si>
  <si>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</si>
  <si>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</si>
  <si>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</si>
  <si>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</si>
  <si>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</si>
  <si>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</si>
  <si>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</si>
  <si>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</si>
  <si>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</si>
  <si>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</si>
  <si>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</si>
  <si>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</si>
  <si>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</si>
  <si>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</si>
  <si>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</si>
  <si>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</si>
  <si>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</si>
  <si>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</si>
  <si>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</si>
  <si>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</si>
  <si>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</si>
  <si>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</si>
  <si>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</si>
  <si>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</si>
  <si>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</si>
  <si>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</si>
  <si>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</si>
  <si>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</si>
  <si>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</si>
  <si>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</si>
  <si>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</si>
  <si>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</si>
  <si>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</si>
  <si>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</si>
  <si>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</si>
  <si>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</si>
  <si>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</si>
  <si>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</si>
  <si>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</si>
  <si>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</si>
  <si>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</si>
  <si>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</si>
  <si>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</si>
  <si>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</si>
  <si>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</si>
  <si>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</si>
  <si>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</si>
  <si>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</si>
  <si>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</si>
  <si>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</si>
  <si>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</si>
  <si>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</si>
  <si>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</si>
  <si>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</si>
  <si>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</si>
  <si>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</si>
  <si>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</si>
  <si>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</si>
  <si>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</si>
  <si>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</si>
  <si>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</si>
  <si>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</si>
  <si>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</si>
  <si>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</si>
  <si>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</si>
  <si>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</si>
  <si>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</si>
  <si>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</si>
  <si>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</si>
  <si>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</si>
  <si>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</si>
  <si>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</si>
  <si>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</si>
  <si>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</si>
  <si>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</si>
  <si>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</si>
  <si>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</si>
  <si>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</si>
  <si>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</si>
  <si>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</si>
  <si>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</si>
  <si>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</si>
  <si>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</si>
  <si>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</si>
  <si>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</si>
  <si>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</si>
  <si>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</si>
  <si>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</si>
  <si>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</si>
  <si>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</si>
  <si>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</si>
  <si>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</si>
  <si>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</si>
  <si>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</si>
  <si>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</si>
  <si>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</si>
  <si>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</si>
  <si>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</si>
  <si>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</si>
  <si>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</si>
  <si>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</si>
  <si>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</si>
  <si>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</si>
  <si>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</si>
  <si>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</si>
  <si>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</si>
  <si>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</si>
  <si>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</si>
  <si>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</si>
  <si>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</si>
  <si>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</si>
  <si>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</si>
  <si>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</si>
  <si>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</si>
  <si>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</si>
  <si>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</si>
  <si>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</si>
  <si>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</si>
  <si>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</si>
  <si>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</si>
  <si>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</si>
  <si>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</si>
  <si>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</si>
  <si>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</si>
  <si>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</si>
  <si>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</si>
  <si>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</si>
  <si>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</si>
  <si>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</si>
  <si>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</si>
  <si>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</si>
  <si>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</si>
  <si>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</si>
  <si>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</si>
  <si>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</si>
  <si>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</si>
  <si>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</si>
  <si>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</si>
  <si>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</si>
  <si>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</si>
  <si>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</si>
  <si>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</si>
  <si>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</si>
  <si>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</si>
  <si>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</si>
  <si>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</si>
  <si>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</si>
  <si>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</si>
  <si>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</si>
  <si>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</si>
  <si>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</si>
  <si>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</si>
  <si>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</si>
  <si>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</si>
  <si>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</si>
  <si>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</si>
  <si>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</si>
  <si>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</si>
  <si>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</si>
  <si>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</si>
  <si>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</si>
  <si>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</si>
  <si>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</si>
  <si>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</si>
  <si>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</si>
  <si>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</si>
  <si>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</si>
  <si>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</si>
  <si>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</si>
  <si>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</si>
  <si>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</si>
  <si>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</si>
  <si>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</si>
  <si>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</si>
  <si>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</si>
  <si>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</si>
  <si>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</si>
  <si>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</si>
  <si>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</si>
  <si>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</si>
  <si>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</si>
  <si>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</si>
  <si>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</si>
  <si>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</si>
  <si>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</si>
  <si>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</si>
  <si>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</si>
  <si>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</si>
  <si>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</si>
  <si>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</si>
  <si>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</si>
  <si>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</si>
  <si>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</si>
  <si>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</si>
  <si>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</si>
  <si>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</si>
  <si>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</si>
  <si>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</si>
  <si>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</si>
  <si>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</si>
  <si>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</si>
  <si>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</si>
  <si>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</si>
  <si>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</si>
  <si>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</si>
  <si>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</si>
  <si>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</si>
  <si>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</si>
  <si>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</si>
  <si>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</si>
  <si>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</si>
  <si>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</si>
  <si>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</si>
  <si>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</si>
  <si>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</si>
  <si>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</si>
  <si>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</si>
  <si>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</si>
  <si>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</si>
  <si>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</si>
  <si>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</si>
  <si>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</si>
  <si>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</si>
  <si>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</si>
  <si>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</si>
  <si>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</si>
  <si>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</si>
  <si>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</si>
  <si>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</si>
  <si>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</si>
  <si>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</si>
  <si>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</si>
  <si>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</si>
  <si>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</si>
  <si>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</si>
  <si>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</si>
  <si>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</si>
  <si>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</si>
  <si>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</si>
  <si>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</si>
  <si>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</si>
  <si>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</si>
  <si>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</si>
  <si>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</si>
  <si>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</si>
  <si>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</si>
  <si>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</si>
  <si>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</si>
  <si>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</si>
  <si>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</si>
  <si>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</si>
  <si>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</si>
  <si>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</si>
  <si>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</si>
  <si>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</si>
  <si>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</si>
  <si>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</si>
  <si>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</si>
  <si>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</si>
  <si>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</si>
  <si>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</si>
  <si>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</si>
  <si>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</si>
  <si>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</si>
  <si>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</si>
  <si>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</si>
  <si>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</si>
  <si>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</si>
  <si>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</si>
  <si>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</si>
  <si>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</si>
  <si>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</si>
  <si>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</si>
  <si>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</si>
  <si>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</si>
  <si>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</si>
  <si>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</si>
  <si>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</si>
  <si>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</si>
  <si>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</si>
  <si>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</si>
  <si>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</si>
  <si>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</si>
  <si>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</si>
  <si>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</si>
  <si>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</si>
  <si>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</si>
  <si>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</si>
  <si>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</si>
  <si>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</si>
  <si>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</si>
  <si>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</si>
  <si>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</si>
  <si>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</si>
  <si>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</si>
  <si>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</si>
  <si>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</si>
  <si>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</si>
  <si>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</si>
  <si>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</si>
  <si>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</si>
  <si>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</si>
  <si>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</si>
  <si>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</si>
  <si>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</si>
  <si>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</si>
  <si>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</si>
  <si>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</si>
  <si>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</si>
  <si>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</si>
  <si>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</si>
  <si>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</si>
  <si>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</si>
  <si>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</si>
  <si>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</si>
  <si>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</si>
  <si>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</si>
  <si>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</si>
  <si>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</si>
  <si>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</si>
  <si>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</si>
  <si>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</si>
  <si>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</si>
  <si>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</si>
  <si>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</si>
  <si>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</si>
  <si>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</si>
  <si>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</si>
  <si>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</si>
  <si>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</si>
  <si>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</si>
  <si>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</si>
  <si>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</si>
  <si>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</si>
  <si>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</si>
  <si>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</si>
  <si>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</si>
  <si>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</si>
  <si>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</si>
  <si>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</si>
  <si>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</si>
  <si>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</si>
  <si>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</si>
  <si>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</si>
  <si>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</si>
  <si>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</si>
  <si>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</si>
  <si>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</si>
  <si>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</si>
  <si>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</si>
  <si>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</si>
  <si>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</si>
  <si>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</si>
  <si>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</si>
  <si>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</si>
  <si>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</si>
  <si>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</si>
  <si>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</si>
  <si>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</si>
  <si>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</si>
  <si>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</si>
  <si>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</si>
  <si>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</si>
  <si>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</si>
  <si>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</si>
  <si>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</si>
  <si>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</si>
  <si>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</si>
  <si>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</si>
  <si>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</si>
  <si>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</si>
  <si>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</si>
  <si>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</si>
  <si>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</si>
  <si>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</si>
  <si>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</si>
  <si>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</si>
  <si>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</si>
  <si>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</si>
  <si>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</si>
  <si>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</si>
  <si>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</si>
  <si>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</si>
  <si>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</si>
  <si>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</si>
  <si>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</si>
  <si>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</si>
  <si>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</si>
  <si>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</si>
  <si>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</si>
  <si>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</si>
  <si>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</si>
  <si>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</si>
  <si>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</si>
  <si>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</si>
  <si>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</si>
  <si>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</si>
  <si>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</si>
  <si>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</si>
  <si>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</si>
  <si>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</si>
  <si>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</si>
  <si>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</si>
  <si>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</si>
  <si>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</si>
  <si>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</si>
  <si>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</si>
  <si>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</si>
  <si>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</si>
  <si>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</si>
  <si>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</si>
  <si>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</si>
  <si>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</si>
  <si>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</si>
  <si>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</si>
  <si>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</si>
  <si>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</si>
  <si>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</si>
  <si>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</si>
  <si>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</si>
  <si>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</si>
  <si>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</si>
  <si>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</si>
  <si>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</si>
  <si>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</si>
  <si>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</si>
  <si>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</si>
  <si>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</si>
  <si>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</si>
  <si>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</si>
  <si>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</si>
  <si>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</si>
  <si>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</si>
  <si>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</si>
  <si>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</si>
  <si>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</si>
  <si>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</si>
  <si>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</si>
  <si>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</si>
  <si>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</si>
  <si>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</si>
  <si>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</si>
  <si>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</si>
  <si>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</si>
  <si>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</si>
  <si>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</si>
  <si>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</si>
  <si>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</si>
  <si>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</si>
  <si>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</si>
  <si>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</si>
  <si>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</si>
  <si>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</si>
  <si>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</si>
  <si>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</si>
  <si>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</si>
  <si>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</si>
  <si>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</si>
  <si>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</si>
  <si>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</si>
  <si>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</si>
  <si>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</si>
  <si>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</si>
  <si>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</si>
  <si>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</si>
  <si>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</si>
  <si>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</si>
  <si>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</si>
  <si>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</si>
  <si>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</si>
  <si>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</si>
  <si>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</si>
  <si>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</si>
  <si>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</si>
  <si>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</si>
  <si>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</si>
  <si>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</si>
  <si>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</si>
  <si>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</si>
  <si>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</si>
  <si>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</si>
  <si>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</si>
  <si>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</si>
  <si>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</si>
  <si>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</si>
  <si>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</si>
  <si>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</si>
  <si>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</si>
  <si>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</si>
  <si>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</si>
  <si>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</si>
  <si>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</si>
  <si>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</si>
  <si>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</si>
  <si>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</si>
  <si>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</si>
  <si>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</si>
  <si>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</si>
  <si>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</si>
  <si>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</si>
  <si>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</si>
  <si>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</si>
  <si>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</si>
  <si>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</si>
  <si>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</si>
  <si>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</si>
  <si>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</si>
  <si>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</si>
  <si>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</si>
  <si>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</si>
  <si>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</si>
  <si>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</si>
  <si>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</si>
  <si>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</si>
  <si>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</si>
  <si>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</si>
  <si>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</si>
  <si>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</si>
  <si>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</si>
  <si>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</si>
  <si>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</si>
  <si>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</si>
  <si>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</si>
  <si>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</si>
  <si>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</si>
  <si>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</si>
  <si>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</si>
  <si>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</si>
  <si>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</si>
  <si>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</si>
  <si>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</si>
  <si>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</si>
  <si>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</si>
  <si>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</si>
  <si>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</si>
  <si>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</si>
  <si>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</si>
  <si>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</si>
  <si>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</si>
  <si>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</si>
  <si>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</si>
  <si>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</si>
  <si>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</si>
  <si>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</si>
  <si>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</si>
  <si>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</si>
  <si>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</si>
  <si>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</si>
  <si>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</si>
  <si>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</si>
  <si>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</si>
  <si>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</si>
  <si>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</si>
  <si>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</si>
  <si>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</si>
  <si>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</si>
  <si>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</si>
  <si>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</si>
  <si>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</si>
  <si>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</si>
  <si>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</si>
  <si>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</si>
  <si>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</si>
  <si>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</si>
  <si>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</si>
  <si>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</si>
  <si>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</si>
  <si>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</si>
  <si>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</si>
  <si>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</si>
  <si>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</si>
  <si>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</si>
  <si>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</si>
  <si>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</si>
  <si>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</si>
  <si>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</si>
  <si>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</si>
  <si>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</si>
  <si>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</si>
  <si>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</si>
  <si>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</si>
  <si>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</si>
  <si>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</si>
  <si>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</si>
  <si>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</si>
  <si>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</si>
  <si>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</si>
  <si>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</si>
  <si>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</si>
  <si>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</si>
  <si>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</si>
  <si>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</si>
  <si>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</si>
  <si>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</si>
  <si>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</si>
  <si>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</si>
  <si>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</si>
  <si>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</si>
  <si>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</si>
  <si>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</si>
  <si>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</si>
  <si>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</si>
  <si>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</si>
  <si>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</si>
  <si>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</si>
  <si>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</si>
  <si>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</si>
  <si>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</si>
  <si>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</si>
  <si>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</si>
  <si>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</si>
  <si>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</si>
  <si>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</si>
  <si>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</si>
  <si>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</si>
  <si>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</si>
  <si>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</si>
  <si>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</si>
  <si>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</si>
  <si>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</si>
  <si>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</si>
  <si>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</si>
  <si>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</si>
  <si>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</si>
  <si>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</si>
  <si>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</si>
  <si>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</si>
  <si>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</si>
  <si>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</si>
  <si>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</si>
  <si>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</si>
  <si>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</si>
  <si>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</si>
  <si>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</si>
  <si>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</si>
  <si>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</si>
  <si>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</si>
  <si>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</si>
  <si>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</si>
  <si>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</si>
  <si>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</si>
  <si>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</si>
  <si>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</si>
  <si>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</si>
  <si>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</si>
  <si>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</si>
  <si>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</si>
  <si>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</si>
  <si>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</si>
  <si>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</si>
  <si>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</si>
  <si>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</si>
  <si>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</si>
  <si>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</si>
  <si>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</si>
  <si>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</si>
  <si>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</si>
  <si>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</si>
  <si>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</si>
  <si>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</si>
  <si>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</si>
  <si>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</si>
  <si>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</si>
  <si>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</si>
  <si>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</si>
  <si>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</si>
  <si>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</si>
  <si>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</si>
  <si>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</si>
  <si>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</si>
  <si>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</si>
  <si>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</si>
  <si>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</si>
  <si>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</si>
  <si>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</si>
  <si>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</si>
  <si>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</si>
  <si>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</si>
  <si>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</si>
  <si>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</si>
  <si>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</si>
  <si>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</si>
  <si>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</si>
  <si>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</si>
  <si>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</si>
  <si>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</si>
  <si>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</si>
  <si>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</si>
  <si>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</si>
  <si>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</si>
  <si>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</si>
  <si>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</si>
  <si>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</si>
  <si>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</si>
  <si>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</si>
  <si>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</si>
  <si>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</si>
  <si>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</si>
  <si>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</si>
  <si>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</si>
  <si>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</si>
  <si>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</si>
  <si>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</si>
  <si>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</si>
  <si>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</si>
  <si>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</si>
  <si>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</si>
  <si>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</si>
  <si>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</si>
  <si>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</si>
  <si>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</si>
  <si>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</si>
  <si>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</si>
  <si>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</si>
  <si>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</si>
  <si>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</si>
  <si>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</si>
  <si>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</si>
  <si>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</si>
  <si>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</si>
  <si>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</si>
  <si>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</si>
  <si>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</si>
  <si>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</si>
  <si>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</si>
  <si>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</si>
  <si>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</si>
  <si>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</si>
  <si>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</si>
  <si>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</si>
  <si>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</si>
  <si>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</si>
  <si>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</si>
  <si>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</si>
  <si>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</si>
  <si>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</si>
  <si>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</si>
  <si>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</si>
  <si>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</si>
  <si>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</si>
  <si>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</si>
  <si>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</si>
  <si>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</si>
  <si>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</si>
  <si>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</si>
  <si>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</si>
  <si>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</si>
  <si>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</si>
  <si>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</si>
  <si>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</si>
  <si>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</si>
  <si>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</si>
  <si>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</si>
  <si>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</si>
  <si>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</si>
  <si>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</si>
  <si>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</si>
  <si>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</si>
  <si>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</si>
  <si>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</si>
  <si>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</si>
  <si>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</si>
  <si>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</si>
  <si>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</si>
  <si>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</si>
  <si>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</si>
  <si>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</si>
  <si>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</si>
  <si>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</si>
  <si>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</si>
  <si>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</si>
  <si>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</si>
  <si>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</si>
  <si>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</si>
  <si>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</si>
  <si>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</si>
  <si>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</si>
  <si>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</si>
  <si>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</si>
  <si>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</si>
  <si>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</si>
  <si>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</si>
  <si>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</si>
  <si>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</si>
  <si>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</si>
  <si>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</si>
  <si>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</si>
  <si>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</si>
  <si>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</si>
  <si>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</si>
  <si>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</si>
  <si>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</si>
  <si>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</si>
  <si>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</si>
  <si>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</si>
  <si>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</si>
  <si>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</si>
  <si>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</si>
  <si>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</si>
  <si>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</si>
  <si>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</si>
  <si>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</si>
  <si>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</si>
  <si>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</si>
  <si>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</si>
  <si>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</si>
  <si>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</si>
  <si>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</si>
  <si>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</si>
  <si>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</si>
  <si>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</si>
  <si>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</si>
  <si>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</si>
  <si>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</si>
  <si>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</si>
  <si>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</si>
  <si>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</si>
  <si>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</si>
  <si>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</si>
  <si>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</si>
  <si>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</si>
  <si>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</si>
  <si>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</si>
  <si>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</si>
  <si>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</si>
  <si>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</si>
  <si>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</si>
  <si>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</si>
  <si>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</si>
  <si>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</si>
  <si>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</si>
  <si>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</si>
  <si>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</si>
  <si>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</si>
  <si>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</si>
  <si>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</si>
  <si>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</si>
  <si>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</si>
  <si>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</si>
  <si>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</si>
  <si>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</si>
  <si>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</si>
  <si>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</si>
  <si>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</si>
  <si>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</si>
  <si>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</si>
  <si>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</si>
  <si>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</si>
  <si>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</si>
  <si>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</si>
  <si>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</si>
  <si>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</si>
  <si>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</si>
  <si>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</si>
  <si>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</si>
  <si>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</si>
  <si>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</si>
  <si>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</si>
  <si>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</si>
  <si>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</si>
  <si>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</si>
  <si>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</si>
  <si>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</si>
  <si>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</si>
  <si>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</si>
  <si>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</si>
  <si>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</si>
  <si>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</si>
  <si>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</si>
  <si>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</si>
  <si>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</si>
  <si>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</si>
  <si>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</si>
  <si>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</si>
  <si>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</si>
  <si>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</si>
  <si>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</si>
  <si>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</si>
  <si>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</si>
  <si>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</si>
  <si>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</si>
  <si>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</si>
  <si>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</si>
  <si>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</si>
  <si>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</si>
  <si>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</si>
  <si>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</si>
  <si>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</si>
  <si>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</si>
  <si>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</si>
  <si>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</si>
  <si>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</si>
  <si>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</si>
  <si>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</si>
  <si>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</si>
  <si>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</si>
  <si>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</si>
  <si>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</si>
  <si>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</si>
  <si>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</si>
  <si>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</si>
  <si>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</si>
  <si>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</si>
  <si>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</si>
  <si>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</si>
  <si>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</si>
  <si>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</si>
  <si>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</si>
  <si>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</si>
  <si>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</si>
  <si>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</si>
  <si>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</si>
  <si>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</si>
  <si>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</si>
  <si>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</si>
  <si>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</si>
  <si>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</si>
  <si>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</si>
  <si>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</si>
  <si>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</si>
  <si>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</si>
  <si>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</si>
  <si>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</si>
  <si>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</si>
  <si>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</si>
  <si>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</si>
  <si>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</si>
  <si>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</si>
  <si>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</si>
  <si>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</si>
  <si>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</si>
  <si>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</si>
  <si>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</si>
  <si>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</si>
  <si>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</si>
  <si>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</si>
  <si>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</si>
  <si>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</si>
  <si>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</si>
  <si>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</si>
  <si>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</si>
  <si>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</si>
  <si>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</si>
  <si>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</si>
  <si>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</si>
  <si>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</si>
  <si>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</si>
  <si>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</si>
  <si>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</si>
  <si>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</si>
  <si>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</si>
  <si>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</si>
  <si>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</si>
  <si>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</si>
  <si>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</si>
  <si>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</si>
  <si>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</si>
  <si>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</si>
  <si>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</si>
  <si>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</si>
  <si>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</si>
  <si>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</si>
  <si>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</si>
  <si>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</si>
  <si>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</si>
  <si>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</si>
  <si>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</si>
  <si>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</si>
  <si>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</si>
  <si>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</si>
  <si>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</si>
  <si>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</si>
  <si>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</si>
  <si>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</si>
  <si>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</si>
  <si>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</si>
  <si>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</si>
  <si>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</si>
  <si>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</si>
  <si>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</si>
  <si>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</si>
  <si>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</si>
  <si>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</si>
  <si>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</si>
  <si>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</si>
  <si>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</si>
  <si>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</si>
  <si>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</si>
  <si>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</si>
  <si>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</si>
  <si>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</si>
  <si>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</si>
  <si>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</si>
  <si>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</si>
  <si>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</si>
  <si>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</si>
  <si>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</si>
  <si>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</si>
  <si>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</si>
  <si>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</si>
  <si>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</si>
  <si>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</si>
  <si>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</si>
  <si>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</si>
  <si>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</si>
  <si>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</si>
  <si>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</si>
  <si>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</si>
  <si>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</si>
  <si>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</si>
  <si>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</si>
  <si>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</si>
  <si>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</si>
  <si>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</si>
  <si>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</si>
  <si>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</si>
  <si>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</si>
  <si>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</si>
  <si>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</si>
  <si>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</si>
  <si>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</si>
  <si>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</si>
  <si>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</si>
  <si>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</si>
  <si>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</si>
  <si>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</si>
  <si>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</si>
  <si>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</si>
  <si>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</si>
  <si>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</si>
  <si>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</si>
  <si>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</si>
  <si>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</si>
  <si>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</si>
  <si>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</si>
  <si>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</si>
  <si>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</si>
  <si>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</si>
  <si>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</si>
  <si>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</si>
  <si>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</si>
  <si>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</si>
  <si>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</si>
  <si>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</si>
  <si>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</si>
  <si>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</si>
  <si>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</si>
  <si>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</si>
  <si>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</si>
  <si>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</si>
  <si>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</si>
  <si>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</si>
  <si>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</si>
  <si>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</si>
  <si>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</si>
  <si>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</si>
  <si>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</si>
  <si>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</si>
  <si>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</si>
  <si>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</si>
  <si>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</si>
  <si>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</si>
  <si>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</si>
  <si>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</si>
  <si>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</si>
  <si>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</si>
  <si>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</si>
  <si>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</si>
  <si>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</si>
  <si>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</si>
  <si>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</si>
  <si>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</si>
  <si>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</si>
  <si>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</si>
  <si>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</si>
  <si>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</si>
  <si>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</si>
  <si>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</si>
  <si>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</si>
  <si>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</si>
  <si>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</si>
  <si>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</si>
  <si>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</si>
  <si>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</si>
  <si>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</si>
  <si>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</si>
  <si>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</si>
  <si>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</si>
  <si>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</si>
  <si>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</si>
  <si>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</si>
  <si>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</si>
  <si>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</si>
  <si>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</si>
  <si>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</si>
  <si>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</si>
  <si>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</si>
  <si>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</si>
  <si>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</si>
  <si>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</si>
  <si>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</si>
  <si>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</si>
  <si>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</si>
  <si>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</si>
  <si>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</si>
  <si>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</si>
  <si>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</si>
  <si>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</si>
  <si>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</si>
  <si>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</si>
  <si>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</si>
  <si>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</si>
  <si>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</si>
  <si>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</si>
  <si>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</si>
  <si>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</si>
  <si>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</si>
  <si>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</si>
  <si>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</si>
  <si>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</si>
  <si>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</si>
  <si>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</si>
  <si>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</si>
  <si>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</si>
  <si>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</si>
  <si>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</si>
  <si>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</si>
  <si>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</si>
  <si>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</si>
  <si>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</si>
  <si>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</si>
  <si>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</si>
  <si>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</si>
  <si>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</si>
  <si>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</si>
  <si>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</si>
  <si>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</si>
  <si>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</si>
  <si>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</si>
  <si>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</si>
  <si>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</si>
  <si>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</si>
  <si>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</si>
  <si>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</si>
  <si>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</si>
  <si>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</si>
  <si>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</si>
  <si>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</si>
  <si>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</si>
  <si>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</si>
  <si>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</si>
  <si>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</si>
  <si>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</si>
  <si>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</si>
  <si>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</si>
  <si>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</si>
  <si>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</si>
  <si>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</si>
  <si>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</si>
  <si>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</si>
  <si>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</si>
  <si>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</si>
  <si>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</si>
  <si>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</si>
  <si>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</si>
  <si>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</si>
  <si>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</si>
  <si>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</si>
  <si>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</si>
  <si>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</si>
  <si>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</si>
  <si>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</si>
  <si>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</si>
  <si>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</si>
  <si>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</si>
  <si>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</si>
  <si>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</si>
  <si>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</si>
  <si>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</si>
  <si>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</si>
  <si>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</si>
  <si>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</si>
  <si>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</si>
  <si>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</si>
  <si>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</si>
  <si>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</si>
  <si>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</si>
  <si>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</si>
  <si>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</si>
  <si>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</si>
  <si>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</si>
  <si>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</si>
  <si>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</si>
  <si>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</si>
  <si>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</si>
  <si>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</si>
  <si>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</si>
  <si>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</si>
  <si>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</si>
  <si>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</si>
  <si>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</si>
  <si>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</si>
  <si>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</si>
  <si>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</si>
  <si>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</si>
  <si>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</si>
  <si>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</si>
  <si>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</si>
  <si>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</si>
  <si>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</si>
  <si>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</si>
  <si>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</si>
  <si>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</si>
  <si>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</si>
  <si>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</si>
  <si>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</si>
  <si>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</si>
  <si>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</si>
  <si>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</si>
  <si>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</si>
  <si>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</si>
  <si>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</si>
  <si>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</si>
  <si>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</si>
  <si>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</si>
  <si>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</si>
  <si>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</si>
  <si>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</si>
  <si>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</si>
  <si>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</si>
  <si>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</si>
  <si>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</si>
  <si>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</si>
  <si>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</si>
  <si>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</si>
  <si>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</si>
  <si>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</si>
  <si>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</si>
  <si>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</si>
  <si>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</si>
  <si>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</si>
  <si>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</si>
  <si>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</si>
  <si>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</si>
  <si>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</si>
  <si>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</si>
  <si>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</si>
  <si>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</si>
  <si>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</si>
  <si>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</si>
  <si>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</si>
  <si>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</si>
  <si>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</si>
  <si>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</si>
  <si>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</si>
  <si>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</si>
  <si>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</si>
  <si>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</si>
  <si>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</si>
  <si>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</si>
  <si>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</si>
  <si>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</si>
  <si>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</si>
  <si>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</si>
  <si>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</si>
  <si>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</si>
  <si>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</si>
  <si>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</si>
  <si>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</si>
  <si>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</si>
  <si>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</si>
  <si>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</si>
  <si>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</si>
  <si>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</si>
  <si>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</si>
  <si>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</si>
  <si>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</si>
  <si>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</si>
  <si>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</si>
  <si>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</si>
  <si>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</si>
  <si>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</si>
  <si>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</si>
  <si>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</si>
  <si>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</si>
  <si>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</si>
  <si>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</si>
  <si>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</si>
  <si>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</si>
  <si>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</si>
  <si>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</si>
  <si>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</si>
  <si>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</si>
  <si>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</si>
  <si>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</si>
  <si>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</si>
  <si>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</si>
  <si>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</si>
  <si>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</si>
  <si>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</si>
  <si>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</si>
  <si>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</si>
  <si>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</si>
  <si>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</si>
  <si>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</si>
  <si>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</si>
  <si>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</si>
  <si>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</si>
  <si>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</si>
  <si>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</si>
  <si>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</si>
  <si>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</si>
  <si>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</si>
  <si>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</si>
  <si>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</si>
  <si>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</si>
  <si>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</si>
  <si>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</si>
  <si>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</si>
  <si>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</si>
  <si>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</si>
  <si>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</si>
  <si>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</si>
  <si>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</si>
  <si>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</si>
  <si>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</si>
  <si>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</si>
  <si>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</si>
  <si>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</si>
  <si>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</si>
  <si>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</si>
  <si>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</si>
  <si>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</si>
  <si>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</si>
  <si>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</si>
  <si>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</si>
  <si>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</si>
  <si>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</si>
  <si>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</si>
  <si>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</si>
  <si>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</si>
  <si>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</si>
  <si>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</si>
  <si>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</si>
  <si>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</si>
  <si>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</si>
  <si>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</si>
  <si>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</si>
  <si>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</si>
  <si>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</si>
  <si>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</si>
  <si>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</si>
  <si>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</si>
  <si>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</si>
  <si>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</si>
  <si>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</si>
  <si>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</si>
  <si>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</si>
  <si>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</si>
  <si>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</si>
  <si>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</si>
  <si>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</si>
  <si>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</si>
  <si>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</si>
  <si>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</si>
  <si>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</si>
  <si>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</si>
  <si>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</si>
  <si>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</si>
  <si>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</si>
  <si>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</si>
  <si>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</si>
  <si>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</si>
  <si>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</si>
  <si>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</si>
  <si>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</si>
  <si>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</si>
  <si>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</si>
  <si>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</si>
  <si>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</si>
  <si>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</si>
  <si>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</si>
  <si>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</si>
  <si>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</si>
  <si>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</si>
  <si>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</si>
  <si>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</si>
  <si>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</si>
  <si>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</si>
  <si>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</si>
  <si>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</si>
  <si>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</si>
  <si>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</si>
  <si>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</si>
  <si>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</si>
  <si>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</si>
  <si>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</si>
  <si>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</si>
  <si>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</si>
  <si>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</si>
  <si>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</si>
  <si>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</si>
  <si>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</si>
  <si>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</si>
  <si>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</si>
  <si>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</si>
  <si>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</si>
  <si>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</si>
  <si>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</si>
  <si>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</si>
  <si>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</si>
  <si>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</si>
  <si>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</si>
  <si>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</si>
  <si>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</si>
  <si>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</si>
  <si>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</si>
  <si>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</si>
  <si>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</si>
  <si>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</si>
  <si>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</si>
  <si>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</si>
  <si>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</si>
  <si>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</si>
  <si>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</si>
  <si>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</si>
  <si>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</si>
  <si>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</si>
  <si>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</si>
  <si>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</si>
  <si>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</si>
  <si>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</si>
  <si>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</si>
  <si>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</si>
  <si>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</si>
  <si>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</si>
  <si>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</si>
  <si>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</si>
  <si>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</si>
  <si>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</si>
  <si>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</si>
  <si>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</si>
  <si>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</si>
  <si>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</si>
  <si>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</si>
  <si>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</si>
  <si>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</si>
  <si>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</si>
  <si>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</si>
  <si>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</si>
  <si>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</si>
  <si>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</si>
  <si>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</si>
  <si>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</si>
  <si>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</si>
  <si>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</si>
  <si>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</si>
  <si>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</si>
  <si>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</si>
  <si>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</si>
  <si>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</si>
  <si>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</si>
  <si>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</si>
  <si>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</si>
  <si>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</si>
  <si>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</si>
  <si>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</si>
  <si>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</si>
  <si>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</si>
  <si>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</si>
  <si>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</si>
  <si>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</si>
  <si>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</si>
  <si>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</si>
  <si>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</si>
  <si>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</si>
  <si>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</si>
  <si>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</si>
  <si>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</si>
  <si>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</si>
  <si>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</si>
  <si>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</si>
  <si>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</si>
  <si>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</si>
  <si>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</si>
  <si>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</si>
  <si>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</si>
  <si>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</si>
  <si>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</si>
  <si>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</si>
  <si>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</si>
  <si>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</si>
  <si>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</si>
  <si>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</si>
  <si>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</si>
  <si>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</si>
  <si>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</si>
  <si>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</si>
  <si>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</si>
  <si>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</si>
  <si>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</si>
  <si>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</si>
  <si>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</si>
  <si>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</si>
  <si>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</si>
  <si>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</si>
  <si>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</si>
  <si>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</si>
  <si>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</si>
  <si>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</si>
  <si>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</si>
  <si>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</si>
  <si>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</si>
  <si>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</si>
  <si>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</si>
  <si>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</si>
  <si>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</si>
  <si>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</si>
  <si>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</si>
  <si>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</si>
  <si>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</si>
  <si>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</si>
  <si>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</si>
  <si>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</si>
  <si>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</si>
  <si>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</si>
  <si>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</si>
  <si>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</si>
  <si>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</si>
  <si>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</si>
  <si>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</si>
  <si>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</si>
  <si>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</si>
  <si>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</si>
  <si>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</si>
  <si>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</si>
  <si>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</si>
  <si>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</si>
  <si>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</si>
  <si>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</si>
  <si>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</si>
  <si>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</si>
  <si>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</si>
  <si>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</si>
  <si>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</si>
  <si>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</si>
  <si>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</si>
  <si>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</si>
  <si>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</si>
  <si>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</si>
  <si>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</si>
  <si>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</si>
  <si>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</si>
  <si>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</si>
  <si>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</si>
  <si>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</si>
  <si>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</si>
  <si>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</si>
  <si>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</si>
  <si>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</si>
  <si>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</si>
  <si>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</si>
  <si>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</si>
  <si>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</si>
  <si>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</si>
  <si>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</si>
  <si>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</si>
  <si>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</si>
  <si>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</si>
  <si>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</si>
  <si>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</si>
  <si>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</si>
  <si>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</si>
  <si>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</si>
  <si>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</si>
  <si>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</si>
  <si>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</si>
  <si>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</si>
  <si>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</si>
  <si>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</si>
  <si>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</si>
  <si>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</si>
  <si>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</si>
  <si>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</si>
  <si>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</si>
  <si>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</si>
  <si>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</si>
  <si>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</si>
  <si>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</si>
  <si>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</si>
  <si>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</si>
  <si>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</si>
  <si>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</si>
  <si>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</si>
  <si>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</si>
  <si>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</si>
  <si>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</si>
  <si>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</si>
  <si>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</si>
  <si>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</si>
  <si>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</si>
  <si>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</si>
  <si>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</si>
  <si>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</si>
  <si>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</si>
  <si>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</si>
  <si>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</si>
  <si>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</si>
  <si>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</si>
  <si>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</si>
  <si>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</si>
  <si>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</si>
  <si>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</si>
  <si>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</si>
  <si>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</si>
  <si>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</si>
  <si>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</si>
  <si>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</si>
  <si>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</si>
  <si>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</si>
  <si>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</si>
  <si>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</si>
  <si>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</si>
  <si>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</si>
  <si>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</si>
  <si>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</si>
  <si>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</si>
  <si>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</si>
  <si>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</si>
  <si>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</si>
  <si>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</si>
  <si>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</si>
  <si>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</si>
  <si>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</si>
  <si>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</si>
  <si>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</si>
  <si>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</si>
  <si>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</si>
  <si>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</si>
  <si>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</si>
  <si>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</si>
  <si>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</si>
  <si>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</si>
  <si>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</si>
  <si>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</si>
  <si>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</si>
  <si>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</si>
  <si>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</si>
  <si>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</si>
  <si>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</si>
  <si>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</si>
  <si>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</si>
  <si>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</si>
  <si>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</si>
  <si>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</si>
  <si>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</si>
  <si>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</si>
  <si>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</si>
  <si>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</si>
  <si>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</si>
  <si>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</si>
  <si>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</si>
  <si>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</si>
  <si>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</si>
  <si>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</si>
  <si>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</si>
  <si>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</si>
  <si>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</si>
  <si>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</si>
  <si>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</si>
  <si>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</si>
  <si>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</si>
  <si>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</si>
  <si>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</si>
  <si>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</si>
  <si>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</si>
  <si>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</si>
  <si>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</si>
  <si>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</si>
  <si>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</si>
  <si>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</si>
  <si>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</si>
  <si>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</si>
  <si>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</si>
  <si>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</si>
  <si>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</si>
  <si>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</si>
  <si>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</si>
  <si>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</si>
  <si>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</si>
  <si>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</si>
  <si>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</si>
  <si>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</si>
  <si>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</si>
  <si>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</si>
  <si>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</si>
  <si>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</si>
  <si>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</si>
  <si>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</si>
  <si>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</si>
  <si>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</si>
  <si>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</si>
  <si>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</si>
  <si>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</si>
  <si>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</si>
  <si>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</si>
  <si>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</si>
  <si>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</si>
  <si>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</si>
  <si>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</si>
  <si>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</si>
  <si>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</si>
  <si>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</si>
  <si>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</si>
  <si>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</si>
  <si>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</si>
  <si>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</si>
  <si>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</si>
  <si>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</si>
  <si>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</si>
  <si>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</si>
  <si>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</si>
  <si>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</si>
  <si>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</si>
  <si>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</si>
  <si>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</si>
  <si>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</si>
  <si>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</si>
  <si>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</si>
  <si>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</si>
  <si>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</si>
  <si>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</si>
  <si>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</si>
  <si>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</si>
  <si>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</si>
  <si>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</si>
  <si>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</si>
  <si>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</si>
  <si>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</si>
  <si>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</si>
  <si>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</si>
  <si>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</si>
  <si>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</si>
  <si>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</si>
  <si>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</si>
  <si>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</si>
  <si>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</si>
  <si>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</si>
  <si>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</si>
  <si>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</si>
  <si>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</si>
  <si>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</si>
  <si>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</si>
  <si>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</si>
  <si>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</si>
  <si>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</si>
  <si>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</si>
  <si>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</si>
  <si>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</si>
  <si>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</si>
  <si>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</si>
  <si>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</si>
  <si>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</si>
  <si>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</si>
  <si>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</si>
  <si>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</si>
  <si>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</si>
  <si>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</si>
  <si>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</si>
  <si>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</si>
  <si>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</si>
  <si>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</si>
  <si>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</si>
  <si>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</si>
  <si>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</si>
  <si>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</si>
  <si>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</si>
  <si>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</si>
  <si>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</si>
  <si>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</si>
  <si>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</si>
  <si>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</si>
  <si>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</si>
  <si>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</si>
  <si>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</si>
  <si>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</si>
  <si>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</si>
  <si>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</si>
  <si>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</si>
  <si>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</si>
  <si>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</si>
  <si>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</si>
  <si>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</si>
  <si>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</si>
  <si>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</si>
  <si>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</si>
  <si>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</si>
  <si>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</si>
  <si>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</si>
  <si>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</si>
  <si>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</si>
  <si>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</si>
  <si>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</si>
  <si>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</si>
  <si>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</si>
  <si>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</si>
  <si>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</si>
  <si>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</si>
  <si>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</si>
  <si>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</si>
  <si>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</si>
  <si>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</si>
  <si>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</si>
  <si>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</si>
  <si>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</si>
  <si>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</si>
  <si>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</si>
  <si>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</si>
  <si>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</si>
  <si>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</si>
  <si>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</si>
  <si>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</si>
  <si>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</si>
  <si>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</si>
  <si>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</si>
  <si>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</si>
  <si>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</si>
  <si>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</si>
  <si>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</si>
  <si>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</si>
  <si>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</si>
  <si>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</si>
  <si>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</si>
  <si>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</si>
  <si>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</si>
  <si>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</si>
  <si>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</si>
  <si>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</si>
  <si>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</si>
  <si>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</si>
  <si>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</si>
  <si>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</si>
  <si>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</si>
  <si>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</si>
  <si>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</si>
  <si>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</si>
  <si>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</si>
  <si>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</si>
  <si>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</si>
  <si>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</si>
  <si>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</si>
  <si>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</si>
  <si>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</si>
  <si>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</si>
  <si>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</si>
  <si>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</si>
  <si>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</si>
  <si>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</si>
  <si>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</si>
  <si>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</si>
  <si>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</si>
  <si>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</si>
  <si>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</si>
  <si>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</si>
  <si>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</si>
  <si>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</si>
  <si>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</si>
  <si>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</si>
  <si>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</si>
  <si>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</si>
  <si>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</si>
  <si>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</si>
  <si>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</si>
  <si>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</si>
  <si>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</si>
  <si>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</si>
  <si>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</si>
  <si>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</si>
  <si>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</si>
  <si>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</si>
  <si>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</si>
  <si>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</si>
  <si>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</si>
  <si>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</si>
  <si>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</si>
  <si>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</si>
  <si>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</si>
  <si>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</si>
  <si>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</si>
  <si>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</si>
  <si>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</si>
  <si>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</si>
  <si>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</si>
  <si>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</si>
  <si>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</si>
  <si>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</si>
  <si>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</si>
  <si>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</si>
  <si>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</si>
  <si>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</si>
  <si>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</si>
  <si>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</si>
  <si>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</si>
  <si>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</si>
  <si>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</si>
  <si>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</si>
  <si>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</si>
  <si>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</si>
  <si>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</si>
  <si>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</si>
  <si>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</si>
  <si>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</si>
  <si>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</si>
  <si>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</si>
  <si>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</si>
  <si>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</si>
  <si>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</si>
  <si>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</si>
  <si>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</si>
  <si>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</si>
  <si>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</si>
  <si>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</si>
  <si>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</si>
  <si>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</si>
  <si>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</si>
  <si>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</si>
  <si>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</si>
  <si>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</si>
  <si>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</si>
  <si>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</si>
  <si>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</si>
  <si>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</si>
  <si>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</si>
  <si>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</si>
  <si>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</si>
  <si>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</si>
  <si>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</si>
  <si>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</si>
  <si>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</si>
  <si>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</si>
  <si>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</si>
  <si>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</si>
  <si>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</si>
  <si>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</si>
  <si>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</si>
  <si>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</si>
  <si>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</si>
  <si>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</si>
  <si>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</si>
  <si>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</si>
  <si>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</si>
  <si>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</si>
  <si>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</si>
  <si>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</si>
  <si>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</si>
  <si>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</si>
  <si>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</si>
  <si>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</si>
  <si>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</si>
  <si>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</si>
  <si>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</si>
  <si>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</si>
  <si>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</si>
  <si>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</si>
  <si>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</si>
  <si>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</si>
  <si>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</si>
  <si>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</si>
  <si>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</si>
  <si>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</si>
  <si>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</si>
  <si>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</si>
  <si>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</si>
  <si>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</si>
  <si>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</si>
  <si>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</si>
  <si>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</si>
  <si>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</si>
  <si>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</si>
  <si>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</si>
  <si>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</si>
  <si>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</si>
  <si>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</si>
  <si>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</si>
  <si>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</si>
  <si>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</si>
  <si>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</si>
  <si>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</si>
  <si>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</si>
  <si>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</si>
  <si>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</si>
  <si>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</si>
  <si>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</si>
  <si>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</si>
  <si>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</si>
  <si>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</si>
  <si>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</si>
  <si>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</si>
  <si>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</si>
  <si>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</si>
  <si>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</si>
  <si>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</si>
  <si>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</si>
  <si>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</si>
  <si>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</si>
  <si>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</si>
  <si>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</si>
  <si>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</si>
  <si>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</si>
  <si>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</si>
  <si>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</si>
  <si>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</si>
  <si>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</si>
  <si>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</si>
  <si>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</si>
  <si>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</si>
  <si>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</si>
  <si>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</si>
  <si>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</si>
  <si>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</si>
  <si>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</si>
  <si>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</si>
  <si>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</si>
  <si>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</si>
  <si>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</si>
  <si>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</si>
  <si>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</si>
  <si>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</si>
  <si>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</si>
  <si>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</si>
  <si>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</si>
  <si>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</si>
  <si>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</si>
  <si>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</si>
  <si>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</si>
  <si>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</si>
  <si>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</si>
  <si>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</si>
  <si>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</si>
  <si>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</si>
  <si>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</si>
  <si>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</si>
  <si>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</si>
  <si>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</si>
  <si>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</si>
  <si>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</si>
  <si>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</si>
  <si>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</si>
  <si>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</si>
  <si>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</si>
  <si>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</si>
  <si>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</si>
  <si>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</si>
  <si>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</si>
  <si>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</si>
  <si>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</si>
  <si>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</si>
  <si>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</si>
  <si>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</si>
  <si>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</si>
  <si>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</si>
  <si>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</si>
  <si>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</si>
  <si>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</si>
  <si>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</si>
  <si>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</si>
  <si>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</si>
  <si>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</si>
  <si>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</si>
  <si>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</si>
  <si>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</si>
  <si>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</si>
  <si>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</si>
  <si>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</si>
  <si>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</si>
  <si>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</si>
  <si>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</si>
  <si>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</si>
  <si>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</si>
  <si>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</si>
  <si>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</si>
  <si>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</si>
  <si>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</si>
  <si>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</si>
  <si>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</si>
  <si>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</si>
  <si>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</si>
  <si>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</si>
  <si>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</si>
  <si>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</si>
  <si>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</si>
  <si>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</si>
  <si>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</si>
  <si>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</si>
  <si>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</si>
  <si>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</si>
  <si>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</si>
  <si>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</si>
  <si>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</si>
  <si>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</si>
  <si>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</si>
  <si>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</si>
  <si>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</si>
  <si>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</si>
  <si>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</si>
  <si>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</si>
  <si>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</si>
  <si>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</si>
  <si>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</si>
  <si>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</si>
  <si>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</si>
  <si>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</si>
  <si>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</si>
  <si>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</si>
  <si>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</si>
  <si>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</si>
  <si>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</si>
  <si>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</si>
  <si>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</si>
  <si>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</si>
  <si>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</si>
  <si>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</si>
  <si>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</si>
  <si>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</si>
  <si>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</si>
  <si>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</si>
  <si>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</si>
  <si>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</si>
  <si>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</si>
  <si>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</si>
  <si>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</si>
  <si>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</si>
  <si>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</si>
  <si>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</si>
  <si>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</si>
  <si>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</si>
  <si>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</si>
  <si>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</si>
  <si>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</si>
  <si>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</si>
  <si>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</si>
  <si>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</si>
  <si>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</si>
  <si>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</si>
  <si>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</si>
  <si>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</si>
  <si>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</si>
  <si>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</si>
  <si>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</si>
  <si>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</si>
  <si>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</si>
  <si>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</si>
  <si>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</si>
  <si>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</si>
  <si>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</si>
  <si>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</si>
  <si>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</si>
  <si>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</si>
  <si>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</si>
  <si>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</si>
  <si>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</si>
  <si>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</si>
  <si>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</si>
  <si>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</si>
  <si>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</si>
  <si>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</si>
  <si>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</si>
  <si>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</si>
  <si>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</si>
  <si>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</si>
  <si>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</si>
  <si>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</si>
  <si>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</si>
  <si>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</si>
  <si>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</si>
  <si>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</si>
  <si>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</si>
  <si>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</si>
  <si>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</si>
  <si>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</si>
  <si>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</si>
  <si>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</si>
  <si>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</si>
  <si>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</si>
  <si>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</si>
  <si>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</si>
  <si>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</si>
  <si>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</si>
  <si>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</si>
  <si>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</si>
  <si>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</si>
  <si>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</si>
  <si>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</si>
  <si>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</si>
  <si>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</si>
  <si>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</si>
  <si>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</si>
  <si>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</si>
  <si>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</si>
  <si>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</si>
  <si>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</si>
  <si>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</si>
  <si>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</si>
  <si>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</si>
  <si>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</si>
  <si>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</si>
  <si>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</si>
  <si>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</si>
  <si>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</si>
  <si>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</si>
  <si>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</si>
  <si>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</si>
  <si>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</si>
  <si>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</si>
  <si>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</si>
  <si>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</si>
  <si>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</si>
  <si>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</si>
  <si>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</si>
  <si>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</si>
  <si>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</si>
  <si>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</si>
  <si>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</si>
  <si>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</si>
  <si>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</si>
  <si>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</si>
  <si>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</si>
  <si>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</si>
  <si>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</si>
  <si>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</si>
  <si>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</si>
  <si>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</si>
  <si>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</si>
  <si>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</si>
  <si>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</si>
  <si>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</si>
  <si>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</si>
  <si>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</si>
  <si>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</si>
  <si>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</si>
  <si>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</si>
  <si>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</si>
  <si>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</si>
  <si>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</si>
  <si>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</si>
  <si>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</si>
  <si>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</si>
  <si>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</si>
  <si>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</si>
  <si>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</si>
  <si>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</si>
  <si>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</si>
  <si>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</si>
  <si>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</si>
  <si>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</si>
  <si>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</si>
  <si>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</si>
  <si>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</si>
  <si>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</si>
  <si>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</si>
  <si>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</si>
  <si>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</si>
  <si>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</si>
  <si>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</si>
  <si>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</si>
  <si>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</si>
  <si>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</si>
  <si>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</si>
  <si>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</si>
  <si>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</si>
  <si>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</si>
  <si>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</si>
  <si>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</si>
  <si>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</si>
  <si>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</si>
  <si>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</si>
  <si>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</si>
  <si>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</si>
  <si>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</si>
  <si>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</si>
  <si>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</si>
  <si>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</si>
  <si>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</si>
  <si>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</si>
  <si>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</si>
  <si>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</si>
  <si>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</si>
  <si>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</si>
  <si>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</si>
  <si>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</si>
  <si>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</si>
  <si>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</si>
  <si>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</si>
  <si>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</si>
  <si>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</si>
  <si>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</si>
  <si>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</si>
  <si>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</si>
  <si>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</si>
  <si>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</si>
  <si>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</si>
  <si>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</si>
  <si>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</si>
  <si>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</si>
  <si>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</si>
  <si>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</si>
  <si>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</si>
  <si>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</si>
  <si>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</si>
  <si>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</si>
  <si>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</si>
  <si>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</si>
  <si>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</si>
  <si>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</si>
  <si>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</si>
  <si>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</si>
  <si>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</si>
  <si>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</si>
  <si>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</si>
  <si>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</si>
  <si>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</si>
  <si>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</si>
  <si>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</si>
  <si>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</si>
  <si>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</si>
  <si>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</si>
  <si>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</si>
  <si>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</si>
  <si>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</si>
  <si>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</si>
  <si>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</si>
  <si>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</si>
  <si>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</si>
  <si>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</si>
  <si>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</si>
  <si>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</si>
  <si>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</si>
  <si>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</si>
  <si>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</si>
  <si>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</si>
  <si>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</si>
  <si>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</si>
  <si>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</si>
  <si>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</si>
  <si>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</si>
  <si>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</si>
  <si>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</si>
  <si>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</si>
  <si>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</si>
  <si>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</si>
  <si>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</si>
  <si>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</si>
  <si>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</si>
  <si>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</si>
  <si>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</si>
  <si>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</si>
  <si>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</si>
  <si>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</si>
  <si>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</si>
  <si>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</si>
  <si>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</si>
  <si>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</si>
  <si>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</si>
  <si>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</si>
  <si>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</si>
  <si>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</si>
  <si>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</si>
  <si>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</si>
  <si>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</si>
  <si>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</si>
  <si>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</si>
  <si>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</si>
  <si>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</si>
  <si>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</si>
  <si>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</si>
  <si>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</si>
  <si>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</si>
  <si>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</si>
  <si>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</si>
  <si>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</si>
  <si>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</si>
  <si>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</si>
  <si>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</si>
  <si>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</si>
  <si>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</si>
  <si>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</si>
  <si>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</si>
  <si>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</si>
  <si>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</si>
  <si>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</si>
  <si>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</si>
  <si>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</si>
  <si>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</si>
  <si>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</si>
  <si>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</si>
  <si>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</si>
  <si>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</si>
  <si>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</si>
  <si>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</si>
  <si>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</si>
  <si>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</si>
  <si>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</si>
  <si>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</si>
  <si>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</si>
  <si>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</si>
  <si>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</si>
  <si>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</si>
  <si>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</si>
  <si>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</si>
  <si>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</si>
  <si>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</si>
  <si>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</si>
  <si>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</si>
  <si>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</si>
  <si>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</si>
  <si>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</si>
  <si>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</si>
  <si>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</si>
  <si>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</si>
  <si>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</si>
  <si>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</si>
  <si>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</si>
  <si>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</si>
  <si>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</si>
  <si>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</si>
  <si>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</si>
  <si>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</si>
  <si>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</si>
  <si>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</si>
  <si>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</si>
  <si>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</si>
  <si>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</si>
  <si>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</si>
  <si>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</si>
  <si>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</si>
  <si>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</si>
  <si>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</si>
  <si>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</si>
  <si>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</si>
  <si>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</si>
  <si>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</si>
  <si>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</si>
  <si>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</si>
  <si>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</si>
  <si>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</si>
  <si>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</si>
  <si>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</si>
  <si>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</si>
  <si>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</si>
  <si>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</si>
  <si>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</si>
  <si>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</si>
  <si>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</si>
  <si>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</si>
  <si>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</si>
  <si>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</si>
  <si>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</si>
  <si>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</si>
  <si>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</si>
  <si>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</si>
  <si>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</si>
  <si>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</si>
  <si>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</si>
  <si>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</si>
  <si>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</si>
  <si>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</si>
  <si>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</si>
  <si>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</si>
  <si>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</si>
  <si>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</si>
  <si>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</si>
  <si>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</si>
  <si>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</si>
  <si>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</si>
  <si>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</si>
  <si>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</si>
  <si>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</si>
  <si>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</si>
  <si>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</si>
  <si>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</si>
  <si>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</si>
  <si>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</si>
  <si>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</si>
  <si>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</si>
  <si>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</si>
  <si>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</si>
  <si>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</si>
  <si>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</si>
  <si>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</si>
  <si>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</si>
  <si>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</si>
  <si>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</si>
  <si>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</si>
  <si>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</si>
  <si>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</si>
  <si>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</si>
  <si>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</si>
  <si>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</si>
  <si>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</si>
  <si>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</si>
  <si>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</si>
  <si>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</si>
  <si>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</si>
  <si>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</si>
  <si>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</si>
  <si>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</si>
  <si>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</si>
  <si>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</si>
  <si>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</si>
  <si>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</si>
  <si>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</si>
  <si>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</si>
  <si>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</si>
  <si>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</si>
  <si>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</si>
  <si>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</si>
  <si>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</si>
  <si>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</si>
  <si>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</si>
  <si>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</si>
  <si>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</si>
  <si>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</si>
  <si>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</si>
  <si>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</si>
  <si>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</si>
  <si>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</si>
  <si>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</si>
  <si>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</si>
  <si>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</si>
  <si>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</si>
  <si>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</si>
  <si>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</si>
  <si>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</si>
  <si>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</si>
  <si>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</si>
  <si>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</si>
  <si>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</si>
  <si>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</si>
  <si>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</si>
  <si>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</si>
  <si>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</si>
  <si>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</si>
  <si>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</si>
  <si>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</si>
  <si>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</si>
  <si>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</si>
  <si>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</si>
  <si>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</si>
  <si>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</si>
  <si>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</si>
  <si>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</si>
  <si>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</si>
  <si>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</si>
  <si>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</si>
  <si>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</si>
  <si>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</si>
  <si>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</si>
  <si>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</si>
  <si>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</si>
  <si>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</si>
  <si>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</si>
  <si>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</si>
  <si>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</si>
  <si>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</si>
  <si>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</si>
  <si>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</si>
  <si>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</si>
  <si>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</si>
  <si>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</si>
  <si>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</si>
  <si>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</si>
  <si>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</si>
  <si>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</si>
  <si>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</si>
  <si>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</si>
  <si>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</si>
  <si>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</si>
  <si>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</si>
  <si>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</si>
  <si>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</si>
  <si>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</si>
  <si>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</si>
  <si>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</si>
  <si>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</si>
  <si>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</si>
  <si>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</si>
  <si>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</si>
  <si>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</si>
  <si>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</si>
  <si>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</si>
  <si>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</si>
  <si>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</si>
  <si>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</si>
  <si>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</si>
  <si>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</si>
  <si>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</si>
  <si>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</si>
  <si>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</si>
  <si>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</si>
  <si>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</si>
  <si>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</si>
  <si>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</si>
  <si>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</si>
  <si>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</si>
  <si>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</si>
  <si>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</si>
  <si>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</si>
  <si>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</si>
  <si>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</si>
  <si>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</si>
  <si>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</si>
  <si>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</si>
  <si>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</si>
  <si>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</si>
  <si>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</si>
  <si>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</si>
  <si>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</si>
  <si>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</si>
  <si>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</si>
  <si>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</si>
  <si>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</si>
  <si>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</si>
  <si>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</si>
  <si>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</si>
  <si>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</si>
  <si>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</si>
  <si>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</si>
  <si>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</si>
  <si>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</si>
  <si>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</si>
  <si>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</si>
  <si>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</si>
  <si>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</si>
  <si>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</si>
  <si>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</si>
  <si>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</si>
  <si>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</si>
  <si>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</si>
  <si>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</si>
  <si>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</si>
  <si>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</si>
  <si>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</si>
  <si>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</si>
  <si>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</si>
  <si>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</si>
  <si>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</si>
  <si>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</si>
  <si>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</si>
  <si>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</si>
  <si>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</si>
  <si>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</si>
  <si>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</si>
  <si>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</si>
  <si>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</si>
  <si>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</si>
  <si>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</si>
  <si>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</si>
  <si>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</si>
  <si>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</si>
  <si>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</si>
  <si>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</si>
  <si>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</si>
  <si>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</si>
  <si>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</si>
  <si>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</si>
  <si>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</si>
  <si>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</si>
  <si>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</si>
  <si>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</si>
  <si>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</si>
  <si>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</si>
  <si>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</si>
  <si>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</si>
  <si>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</si>
  <si>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</si>
  <si>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</si>
  <si>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</si>
  <si>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</si>
  <si>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</si>
  <si>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</si>
  <si>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</si>
  <si>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</si>
  <si>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</si>
  <si>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</si>
  <si>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</si>
  <si>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</si>
  <si>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</si>
  <si>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</si>
  <si>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</si>
  <si>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</si>
  <si>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</si>
  <si>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</si>
  <si>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</si>
  <si>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</si>
  <si>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</si>
  <si>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</si>
  <si>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</si>
  <si>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</si>
  <si>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</si>
  <si>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</si>
  <si>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</si>
  <si>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</si>
  <si>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</si>
  <si>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</si>
  <si>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</si>
  <si>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</si>
  <si>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</si>
  <si>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</si>
  <si>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</si>
  <si>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</si>
  <si>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</si>
  <si>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</si>
  <si>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</si>
  <si>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</si>
  <si>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</si>
  <si>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</si>
  <si>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</si>
  <si>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</si>
  <si>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</si>
  <si>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</si>
  <si>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</si>
  <si>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</si>
  <si>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</si>
  <si>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</si>
  <si>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</si>
  <si>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</si>
  <si>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</si>
  <si>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</si>
  <si>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</si>
  <si>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</si>
  <si>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</si>
  <si>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</si>
  <si>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</si>
  <si>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</si>
  <si>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</si>
  <si>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</si>
  <si>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</si>
  <si>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</si>
  <si>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</si>
  <si>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</si>
  <si>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</si>
  <si>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</si>
  <si>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</si>
  <si>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</si>
  <si>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</si>
  <si>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</si>
  <si>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</si>
  <si>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</si>
  <si>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</si>
  <si>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</si>
  <si>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</si>
  <si>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</si>
  <si>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</si>
  <si>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</si>
  <si>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</si>
  <si>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</si>
  <si>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</si>
  <si>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</si>
  <si>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</si>
  <si>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</si>
  <si>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</si>
  <si>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</si>
  <si>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</si>
  <si>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</si>
  <si>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</si>
  <si>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</si>
  <si>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</si>
  <si>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</si>
  <si>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</si>
  <si>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</si>
  <si>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</si>
  <si>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</si>
  <si>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</si>
  <si>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</si>
  <si>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</si>
  <si>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</si>
  <si>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</si>
  <si>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</si>
  <si>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</si>
  <si>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</si>
  <si>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</si>
  <si>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</si>
  <si>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</si>
  <si>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</si>
  <si>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</si>
  <si>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</si>
  <si>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</si>
  <si>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</si>
  <si>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</si>
  <si>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</si>
  <si>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</si>
  <si>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</si>
  <si>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</si>
  <si>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</si>
  <si>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</si>
  <si>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</si>
  <si>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</si>
  <si>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</si>
  <si>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</si>
  <si>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</si>
  <si>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</si>
  <si>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</si>
  <si>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</si>
  <si>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</si>
  <si>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</si>
  <si>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</si>
  <si>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</si>
  <si>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</si>
  <si>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</si>
  <si>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</si>
  <si>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</si>
  <si>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</si>
  <si>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</si>
  <si>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</si>
  <si>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</si>
  <si>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</si>
  <si>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</si>
  <si>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</si>
  <si>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</si>
  <si>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</si>
  <si>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</si>
  <si>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</si>
  <si>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</si>
  <si>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</si>
  <si>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</si>
  <si>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</si>
  <si>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</si>
  <si>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</si>
  <si>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</si>
  <si>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</si>
  <si>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</si>
  <si>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</si>
  <si>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</si>
  <si>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</si>
  <si>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</si>
  <si>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</si>
  <si>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</si>
  <si>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</si>
  <si>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</si>
  <si>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</si>
  <si>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</si>
  <si>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</si>
  <si>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</si>
  <si>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</si>
  <si>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</si>
  <si>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</si>
  <si>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</si>
  <si>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</si>
  <si>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</si>
  <si>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</si>
  <si>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</si>
  <si>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</si>
  <si>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</si>
  <si>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</si>
  <si>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</si>
  <si>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</si>
  <si>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</si>
  <si>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</si>
  <si>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</si>
  <si>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</si>
  <si>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</si>
  <si>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</si>
  <si>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</si>
  <si>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</si>
  <si>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</si>
  <si>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</si>
  <si>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</si>
  <si>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</si>
  <si>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</si>
  <si>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</si>
  <si>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</si>
  <si>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</si>
  <si>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</si>
  <si>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</si>
  <si>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</si>
  <si>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</si>
  <si>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</si>
  <si>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</si>
  <si>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</si>
  <si>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</si>
  <si>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</si>
  <si>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</si>
  <si>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</si>
  <si>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</si>
  <si>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</si>
  <si>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</si>
  <si>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</si>
  <si>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</si>
  <si>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</si>
  <si>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</si>
  <si>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</si>
  <si>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</si>
  <si>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</si>
  <si>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</si>
  <si>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</si>
  <si>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</si>
  <si>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</si>
  <si>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</si>
  <si>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</si>
  <si>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</si>
  <si>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</si>
  <si>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</si>
  <si>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</si>
  <si>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</si>
  <si>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</si>
  <si>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</si>
  <si>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</si>
  <si>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</si>
  <si>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</si>
  <si>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</si>
  <si>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</si>
  <si>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</si>
  <si>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</si>
  <si>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</si>
  <si>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</si>
  <si>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</si>
  <si>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</si>
  <si>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</si>
  <si>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</si>
  <si>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</si>
  <si>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</si>
  <si>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</si>
  <si>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</si>
  <si>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</si>
  <si>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</si>
  <si>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</si>
  <si>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</si>
  <si>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</si>
  <si>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</si>
  <si>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</si>
  <si>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</si>
  <si>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</si>
  <si>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</si>
  <si>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</si>
  <si>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</si>
  <si>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</si>
  <si>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</si>
  <si>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</si>
  <si>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</si>
  <si>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</si>
  <si>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</si>
  <si>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</si>
  <si>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</si>
  <si>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</si>
  <si>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</si>
  <si>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</si>
  <si>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</si>
  <si>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</si>
  <si>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</si>
  <si>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</si>
  <si>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</si>
  <si>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</si>
  <si>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</si>
  <si>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</si>
  <si>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</si>
  <si>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</si>
  <si>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</si>
  <si>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</si>
  <si>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</si>
  <si>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</si>
  <si>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</si>
  <si>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</si>
  <si>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</si>
  <si>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</si>
  <si>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</si>
  <si>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</si>
  <si>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</si>
  <si>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</si>
  <si>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</si>
  <si>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</si>
  <si>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</si>
  <si>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</si>
  <si>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</si>
  <si>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</si>
  <si>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</si>
  <si>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</si>
  <si>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</si>
  <si>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</si>
  <si>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</si>
  <si>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</si>
  <si>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</si>
  <si>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</si>
  <si>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</si>
  <si>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</si>
  <si>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</si>
  <si>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</si>
  <si>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</si>
  <si>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</si>
  <si>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</si>
  <si>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</si>
  <si>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</si>
  <si>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</si>
  <si>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</si>
  <si>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</si>
  <si>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</si>
  <si>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</si>
  <si>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</si>
  <si>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</si>
  <si>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</si>
  <si>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</si>
  <si>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</si>
  <si>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</si>
  <si>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</si>
  <si>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</si>
  <si>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</si>
  <si>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</si>
  <si>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</si>
  <si>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</si>
  <si>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</si>
  <si>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</si>
  <si>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</si>
  <si>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</si>
  <si>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</si>
  <si>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</si>
  <si>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</si>
  <si>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</si>
  <si>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</si>
  <si>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</si>
  <si>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</si>
  <si>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</si>
  <si>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</si>
  <si>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</si>
  <si>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</si>
  <si>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</si>
  <si>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</si>
  <si>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</si>
  <si>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</si>
  <si>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</si>
  <si>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</si>
  <si>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</si>
  <si>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</si>
  <si>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</si>
  <si>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</si>
  <si>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</si>
  <si>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</si>
  <si>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</si>
  <si>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</si>
  <si>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</si>
  <si>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</si>
  <si>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</si>
  <si>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</si>
  <si>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</si>
  <si>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</si>
  <si>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</si>
  <si>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</si>
  <si>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</si>
  <si>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</si>
  <si>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</si>
  <si>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</si>
  <si>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</si>
  <si>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</si>
  <si>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</si>
  <si>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</si>
  <si>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</si>
  <si>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</si>
  <si>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</si>
  <si>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</si>
  <si>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</si>
  <si>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</si>
  <si>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</si>
  <si>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</si>
  <si>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</si>
  <si>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</si>
  <si>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</si>
  <si>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</si>
  <si>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</si>
  <si>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</si>
  <si>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</si>
  <si>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</si>
  <si>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</si>
  <si>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</si>
  <si>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</si>
  <si>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</si>
  <si>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</si>
  <si>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</si>
  <si>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</si>
  <si>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</si>
  <si>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</si>
  <si>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</si>
  <si>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</si>
  <si>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</si>
  <si>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</si>
  <si>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</si>
  <si>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</si>
  <si>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</si>
  <si>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</si>
  <si>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</si>
  <si>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</si>
  <si>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</si>
  <si>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</si>
  <si>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</si>
  <si>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</si>
  <si>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</si>
  <si>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</si>
  <si>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</si>
  <si>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</si>
  <si>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</si>
  <si>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</si>
  <si>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</si>
  <si>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</si>
  <si>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</si>
  <si>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</si>
  <si>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</si>
  <si>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</si>
  <si>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</si>
  <si>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</si>
  <si>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</si>
  <si>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</si>
  <si>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</si>
  <si>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</si>
  <si>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</si>
  <si>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</si>
  <si>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</si>
  <si>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</si>
  <si>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</si>
  <si>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</si>
  <si>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</si>
  <si>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</si>
  <si>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</si>
  <si>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</si>
  <si>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</si>
  <si>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</si>
  <si>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</si>
  <si>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</si>
  <si>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</si>
  <si>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</si>
  <si>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</si>
  <si>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</si>
  <si>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</si>
  <si>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</si>
  <si>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</si>
  <si>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</si>
  <si>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</si>
  <si>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</si>
  <si>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</si>
  <si>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</si>
  <si>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</si>
  <si>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</si>
  <si>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</si>
  <si>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</si>
  <si>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</si>
  <si>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</si>
  <si>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</si>
  <si>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</si>
  <si>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</si>
  <si>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</si>
  <si>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</si>
  <si>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</si>
  <si>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</si>
  <si>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</si>
  <si>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</si>
  <si>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</si>
  <si>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</si>
  <si>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</si>
  <si>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</si>
  <si>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</si>
  <si>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</si>
  <si>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</si>
  <si>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</si>
  <si>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</si>
  <si>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</si>
  <si>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</si>
  <si>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</si>
  <si>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</si>
  <si>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</si>
  <si>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</si>
  <si>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</si>
  <si>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</si>
  <si>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</si>
  <si>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</si>
  <si>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</si>
  <si>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</si>
  <si>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</si>
  <si>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</si>
  <si>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</si>
  <si>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</si>
  <si>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</si>
  <si>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</si>
  <si>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</si>
  <si>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</si>
  <si>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</si>
  <si>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</si>
  <si>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</si>
  <si>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</si>
  <si>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</si>
  <si>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</si>
  <si>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</si>
  <si>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</si>
  <si>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</si>
  <si>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</si>
  <si>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</si>
  <si>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</si>
  <si>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</si>
  <si>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</si>
  <si>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</si>
  <si>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</si>
  <si>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</si>
  <si>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</si>
  <si>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</si>
  <si>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</si>
  <si>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</si>
  <si>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</si>
  <si>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</si>
  <si>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</si>
  <si>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</si>
  <si>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</si>
  <si>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</si>
  <si>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</si>
  <si>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</si>
  <si>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</si>
  <si>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</si>
  <si>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</si>
  <si>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</si>
  <si>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</si>
  <si>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</si>
  <si>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</si>
  <si>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</si>
  <si>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</si>
  <si>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</si>
  <si>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</si>
  <si>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</si>
  <si>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</si>
  <si>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</si>
  <si>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</si>
  <si>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</si>
  <si>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</si>
  <si>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</si>
  <si>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</si>
  <si>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</si>
  <si>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</si>
  <si>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</si>
  <si>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</si>
  <si>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</si>
  <si>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</si>
  <si>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</si>
  <si>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</si>
  <si>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</si>
  <si>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</si>
  <si>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</si>
  <si>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</si>
  <si>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</si>
  <si>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</si>
  <si>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</si>
  <si>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</si>
  <si>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</si>
  <si>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</si>
  <si>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</si>
  <si>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</si>
  <si>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</si>
  <si>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</si>
  <si>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</si>
  <si>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</si>
  <si>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</si>
  <si>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</si>
  <si>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</si>
  <si>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</si>
  <si>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</si>
  <si>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</si>
  <si>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</si>
  <si>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</si>
  <si>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</si>
  <si>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</si>
  <si>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</si>
  <si>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</si>
  <si>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</si>
  <si>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</si>
  <si>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</si>
  <si>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</si>
  <si>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</si>
  <si>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</si>
  <si>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</si>
  <si>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</si>
  <si>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</si>
  <si>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</si>
  <si>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</si>
  <si>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</si>
  <si>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</si>
  <si>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</si>
  <si>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</si>
  <si>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</si>
  <si>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</si>
  <si>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</si>
  <si>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</si>
  <si>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</si>
  <si>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</si>
  <si>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</si>
  <si>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</si>
  <si>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</si>
  <si>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</si>
  <si>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</si>
  <si>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</si>
  <si>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</si>
  <si>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</si>
  <si>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</si>
  <si>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</si>
  <si>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</si>
  <si>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</si>
  <si>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</si>
  <si>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</si>
  <si>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</si>
  <si>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</si>
  <si>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</si>
  <si>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</si>
  <si>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</si>
  <si>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</si>
  <si>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</si>
  <si>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</si>
  <si>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</si>
  <si>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</si>
  <si>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</si>
  <si>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</si>
  <si>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</si>
  <si>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</si>
  <si>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</si>
  <si>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</si>
  <si>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</si>
  <si>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</si>
  <si>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</si>
  <si>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</si>
  <si>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</si>
  <si>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</si>
  <si>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</si>
  <si>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</si>
  <si>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</si>
  <si>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</si>
  <si>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</si>
  <si>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</si>
  <si>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</si>
  <si>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</si>
  <si>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</si>
  <si>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</si>
  <si>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</si>
  <si>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</si>
  <si>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</si>
  <si>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</si>
  <si>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</si>
  <si>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</si>
  <si>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</si>
  <si>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</si>
  <si>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</si>
  <si>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</si>
  <si>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</si>
  <si>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</si>
  <si>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</si>
  <si>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</si>
  <si>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</si>
  <si>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</si>
  <si>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</si>
  <si>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</si>
  <si>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</si>
  <si>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</si>
  <si>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</si>
  <si>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</si>
  <si>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</si>
  <si>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</si>
  <si>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</si>
  <si>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</si>
  <si>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</si>
  <si>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</si>
  <si>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</si>
  <si>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</si>
  <si>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</si>
  <si>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</si>
  <si>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</si>
  <si>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</si>
  <si>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</si>
  <si>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</si>
  <si>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</si>
  <si>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</si>
  <si>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</si>
  <si>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</si>
  <si>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</si>
  <si>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</si>
  <si>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</si>
  <si>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</si>
  <si>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</si>
  <si>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</si>
  <si>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</si>
  <si>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</si>
  <si>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</si>
  <si>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</si>
  <si>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</si>
  <si>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</si>
  <si>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</si>
  <si>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</si>
  <si>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</si>
  <si>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</si>
  <si>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</si>
  <si>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</si>
  <si>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</si>
  <si>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</si>
  <si>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</si>
  <si>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</si>
  <si>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</si>
  <si>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</si>
  <si>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</si>
  <si>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</si>
  <si>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</si>
  <si>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</si>
  <si>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</si>
  <si>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</si>
  <si>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</si>
  <si>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</si>
  <si>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</si>
  <si>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</si>
  <si>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</si>
  <si>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</si>
  <si>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</si>
  <si>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</si>
  <si>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</si>
  <si>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</si>
  <si>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</si>
  <si>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</si>
  <si>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</si>
  <si>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</si>
  <si>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</si>
  <si>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</si>
  <si>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</si>
  <si>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</si>
  <si>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</si>
  <si>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</si>
  <si>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</si>
  <si>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</si>
  <si>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</si>
  <si>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</si>
  <si>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</si>
  <si>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</si>
  <si>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</si>
  <si>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</si>
  <si>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</si>
  <si>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</si>
  <si>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</si>
  <si>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</si>
  <si>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</si>
  <si>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</si>
  <si>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</si>
  <si>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</si>
  <si>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</si>
  <si>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</si>
  <si>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</si>
  <si>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</si>
  <si>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</si>
  <si>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</si>
  <si>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</si>
  <si>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</si>
  <si>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</si>
  <si>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</si>
  <si>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</si>
  <si>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</si>
  <si>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</si>
  <si>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</si>
  <si>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</si>
  <si>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</si>
  <si>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</si>
  <si>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</si>
  <si>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</si>
  <si>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</si>
  <si>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</si>
  <si>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</si>
  <si>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</si>
  <si>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</si>
  <si>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</si>
  <si>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</si>
  <si>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</si>
  <si>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</si>
  <si>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</si>
  <si>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</si>
  <si>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</si>
  <si>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</si>
  <si>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</si>
  <si>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</si>
  <si>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</si>
  <si>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</si>
  <si>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</si>
  <si>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</si>
  <si>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</si>
  <si>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</si>
  <si>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</si>
  <si>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</si>
  <si>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</si>
  <si>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</si>
  <si>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</si>
  <si>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</si>
  <si>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</si>
  <si>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</si>
  <si>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</si>
  <si>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</si>
  <si>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</si>
  <si>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</si>
  <si>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</si>
  <si>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</si>
  <si>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</si>
  <si>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</si>
  <si>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</si>
  <si>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</si>
  <si>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</si>
  <si>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</si>
  <si>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</si>
  <si>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</si>
  <si>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</si>
  <si>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</si>
  <si>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</si>
  <si>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</si>
  <si>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</si>
  <si>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</si>
  <si>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</si>
  <si>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</si>
  <si>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</si>
  <si>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</si>
  <si>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</si>
  <si>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</si>
  <si>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</si>
  <si>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</si>
  <si>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</si>
  <si>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</si>
  <si>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</si>
  <si>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</si>
  <si>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</si>
  <si>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</si>
  <si>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</si>
  <si>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</si>
  <si>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</si>
  <si>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</si>
  <si>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</si>
  <si>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</si>
  <si>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</si>
  <si>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</si>
  <si>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</si>
  <si>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</si>
  <si>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</si>
  <si>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</si>
  <si>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</si>
  <si>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</si>
  <si>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</si>
  <si>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</si>
  <si>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</si>
  <si>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</si>
  <si>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</si>
  <si>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</si>
  <si>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</si>
  <si>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</si>
  <si>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</si>
  <si>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</si>
  <si>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</si>
  <si>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</si>
  <si>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</si>
  <si>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</si>
  <si>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</si>
  <si>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</si>
  <si>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</si>
  <si>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</si>
  <si>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</si>
  <si>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</si>
  <si>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</si>
  <si>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</si>
  <si>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</si>
  <si>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</si>
  <si>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</si>
  <si>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</si>
  <si>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</si>
  <si>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</si>
  <si>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</si>
  <si>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</si>
  <si>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</si>
  <si>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</si>
  <si>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</si>
  <si>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</si>
  <si>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</si>
  <si>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</si>
  <si>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</si>
  <si>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</si>
  <si>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</si>
  <si>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</si>
  <si>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</si>
  <si>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</si>
  <si>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</si>
  <si>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</si>
  <si>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</si>
  <si>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</si>
  <si>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</si>
  <si>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</si>
  <si>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</si>
  <si>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</si>
  <si>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</si>
  <si>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</si>
  <si>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</si>
  <si>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</si>
  <si>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</si>
  <si>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</si>
  <si>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</si>
  <si>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</si>
  <si>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</si>
  <si>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</si>
  <si>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</si>
  <si>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</si>
  <si>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</si>
  <si>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</si>
  <si>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</si>
  <si>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</si>
  <si>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</si>
  <si>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</si>
  <si>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</si>
  <si>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</si>
  <si>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</si>
  <si>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</si>
  <si>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</si>
  <si>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</si>
  <si>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</si>
  <si>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</si>
  <si>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</si>
  <si>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</si>
  <si>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</si>
  <si>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</si>
  <si>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</si>
  <si>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</si>
  <si>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</si>
  <si>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</si>
  <si>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</si>
  <si>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</si>
  <si>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</si>
  <si>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</si>
  <si>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</si>
  <si>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</si>
  <si>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</si>
  <si>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</si>
  <si>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</si>
  <si>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</si>
  <si>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</si>
  <si>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</si>
  <si>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</si>
  <si>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</si>
  <si>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</si>
  <si>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</si>
  <si>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</si>
  <si>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</si>
  <si>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</si>
  <si>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</si>
  <si>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</si>
  <si>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</si>
  <si>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</si>
  <si>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</si>
  <si>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</si>
  <si>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</si>
  <si>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</si>
  <si>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</si>
  <si>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</si>
  <si>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</si>
  <si>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</si>
  <si>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</si>
  <si>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</si>
  <si>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</si>
  <si>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</si>
  <si>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</si>
  <si>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</si>
  <si>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</si>
  <si>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</si>
  <si>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</si>
  <si>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</si>
  <si>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</si>
  <si>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</si>
  <si>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</si>
  <si>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</si>
  <si>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</si>
  <si>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</si>
  <si>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</si>
  <si>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</si>
  <si>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</si>
  <si>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</si>
  <si>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</si>
  <si>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</si>
  <si>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</si>
  <si>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</si>
  <si>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</si>
  <si>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</si>
  <si>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</si>
  <si>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</si>
  <si>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</si>
  <si>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</si>
  <si>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</si>
  <si>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</si>
  <si>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</si>
  <si>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</si>
  <si>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</si>
  <si>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</si>
  <si>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</si>
  <si>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</si>
  <si>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</si>
  <si>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</si>
  <si>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</si>
  <si>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</si>
  <si>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</si>
  <si>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</si>
  <si>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</si>
  <si>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</si>
  <si>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</si>
  <si>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</si>
  <si>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</si>
  <si>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</si>
  <si>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</si>
  <si>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</si>
  <si>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</si>
  <si>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</si>
  <si>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</si>
  <si>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</si>
  <si>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</si>
  <si>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</si>
  <si>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</si>
  <si>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</si>
  <si>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</si>
  <si>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</si>
  <si>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</si>
  <si>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</si>
  <si>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</si>
  <si>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</si>
  <si>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</si>
  <si>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</si>
  <si>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</si>
  <si>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</si>
  <si>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</si>
  <si>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</si>
  <si>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</si>
  <si>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</si>
  <si>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</si>
  <si>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</si>
  <si>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</si>
  <si>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</si>
  <si>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</si>
  <si>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</si>
  <si>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</si>
  <si>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</si>
  <si>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</si>
  <si>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</si>
  <si>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</si>
  <si>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</si>
  <si>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</si>
  <si>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</si>
  <si>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</si>
  <si>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</si>
  <si>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</si>
  <si>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</si>
  <si>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</si>
  <si>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</si>
  <si>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</si>
  <si>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</si>
  <si>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</si>
  <si>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</si>
  <si>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</si>
  <si>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</si>
  <si>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</si>
  <si>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</si>
  <si>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</si>
  <si>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</si>
  <si>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</si>
  <si>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</si>
  <si>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</si>
  <si>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</si>
  <si>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</si>
  <si>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</si>
  <si>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</si>
  <si>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</si>
  <si>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</si>
  <si>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</si>
  <si>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</si>
  <si>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</si>
  <si>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</si>
  <si>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</si>
  <si>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</si>
  <si>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</si>
  <si>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</si>
  <si>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</si>
  <si>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</si>
  <si>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</si>
  <si>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</si>
  <si>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</si>
  <si>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</si>
  <si>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</si>
  <si>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</si>
  <si>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</si>
  <si>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</si>
  <si>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</si>
  <si>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</si>
  <si>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</si>
  <si>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</si>
  <si>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</si>
  <si>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</si>
  <si>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</si>
  <si>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</si>
  <si>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</si>
  <si>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</si>
  <si>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</si>
  <si>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</si>
  <si>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</si>
  <si>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</si>
  <si>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</si>
  <si>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</si>
  <si>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</si>
  <si>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</si>
  <si>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</si>
  <si>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</si>
  <si>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</si>
  <si>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</si>
  <si>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</si>
  <si>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</si>
  <si>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</si>
  <si>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</si>
  <si>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</si>
  <si>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</si>
  <si>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</si>
  <si>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</si>
  <si>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</si>
  <si>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</si>
  <si>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</si>
  <si>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</si>
  <si>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</si>
  <si>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</si>
  <si>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</si>
  <si>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</si>
  <si>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</si>
  <si>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</si>
  <si>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</si>
  <si>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</si>
  <si>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</si>
  <si>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</si>
  <si>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</si>
  <si>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</si>
  <si>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</si>
  <si>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</si>
  <si>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</si>
  <si>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</si>
  <si>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</si>
  <si>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</si>
  <si>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</si>
  <si>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</si>
  <si>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</si>
  <si>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</si>
  <si>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</si>
  <si>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</si>
  <si>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</si>
  <si>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</si>
  <si>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</si>
  <si>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</si>
  <si>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</si>
  <si>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</si>
  <si>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</si>
  <si>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</si>
  <si>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</si>
  <si>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</si>
  <si>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</si>
  <si>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</si>
  <si>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</si>
  <si>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</si>
  <si>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</si>
  <si>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</si>
  <si>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</si>
  <si>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</si>
  <si>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</si>
  <si>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</si>
  <si>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</si>
  <si>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</si>
  <si>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</si>
  <si>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</si>
  <si>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</si>
  <si>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</si>
  <si>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</si>
  <si>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</si>
  <si>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</si>
  <si>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</si>
  <si>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</si>
  <si>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</si>
  <si>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</si>
  <si>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</si>
  <si>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</si>
  <si>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</si>
  <si>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</si>
  <si>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</si>
  <si>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</si>
  <si>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</si>
  <si>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</si>
  <si>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</si>
  <si>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</si>
  <si>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</si>
  <si>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</si>
  <si>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</si>
  <si>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</si>
  <si>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</si>
  <si>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</si>
  <si>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</si>
  <si>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</si>
  <si>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</si>
  <si>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</si>
  <si>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</si>
  <si>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</si>
  <si>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</si>
  <si>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</si>
  <si>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</si>
  <si>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</si>
  <si>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</si>
  <si>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</si>
  <si>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</si>
  <si>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</si>
  <si>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</si>
  <si>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</si>
  <si>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</si>
  <si>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</si>
  <si>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PCM-20251007-00001358</t>
  </si>
  <si>
    <t xml:space="preserve">EM team need 10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</si>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</sst>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274.6196496527773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3.1223726851749234E-2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45937.568075578703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45937.568075578703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45937.568075578703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45937.568075578703</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45937.568075578703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45937.568075578703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45937.568075578703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45937.568075578703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45937.568075578703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45937.568075578703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45937.568075578703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45937.568075578703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45937.568075578703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45937.568075578703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45937.568075578703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45937.568075578703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45937.568075578703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45937.568075578703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45937.568075578703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45937.568075578703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45937.568075578703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45937.568075578703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45937.568075578703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45937.568075578703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45937.568075578703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45937.568075578703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45937.568075578703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45937.568075578703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45937.568075578703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45937.568075578703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45937.568075578703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45937.568075578703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45937.568075578703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45937.568075578703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45937.568075578703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45937.568075578703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45937.568075578703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45937.568075578703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45937.568075578703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45937.568075578703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45937.568075578703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45937.568075578703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45937.568075578703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45937.568075578703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45937.568075578703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45937.568075578703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45937.568075578703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45937.568075578703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45937.568075578703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45937.568075578703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45937.568075578703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45937.568075578703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45937.568075578703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45937.568075578703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45937.568075578703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45937.568075578703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45937.568075578703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45937.568075578703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45937.568075578703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45937.568075578703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45937.568075578703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45937.568075578703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45937.568075578703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45937.568075578703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45937.568075578703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45937.568075578703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45937.568075578703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45937.568075578703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45937.568075578703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45937.568075578703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45937.568075578703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45937.568075578703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45937.568075578703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45937.568075578703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45937.568075578703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45937.568075578703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45937.568075578703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45937.568075578703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45937.568075578703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45937.568075578703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45937.568075578703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45937.568075578703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45937.568075578703</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45937.568075578703</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130.84099224537204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112.56823761574196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0.17245057870604796</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45937.568075578703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45937.568075578703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45937.568075578703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45937.568075578703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45937.568075578703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45937.568075578703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45937.568075578703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45937.568075578703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45937.568075578703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45937.568075578703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45937.568075578703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45937.568075578703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45937.568075578703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45937.568075578703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45937.568075578703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45937.568075578703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45937.568075578703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45937.568075578703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45937.568075578703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45937.568075578703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45937.568075578703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45937.568075578703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45937.568075578703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45937.568075578703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45937.568075578703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45937.568075578703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45937.568075578703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45937.568075578703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45937.568075578703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45937.568075578703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45937.568075578703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45937.568075578703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45937.568075578703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45937.568075578703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45937.568075578703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45937.568075578703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45937.568075578703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45937.568075578703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45937.568075578703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45937.568075578703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45937.568075578703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45937.568075578703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45937.568075578703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45937.568075578703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45937.568075578703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45937.568075578703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45937.568075578703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45937.568075578703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45937.568075578703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45937.568075578703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45937.568075578703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45937.568075578703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45937.568075578703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45937.568075578703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45937.568075578703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45937.568075578703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45937.568075578703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45937.568075578703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45937.568075578703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45937.568075578703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45937.568075578703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45937.568075578703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45937.568075578703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45937.568075578703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45937.568075578703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45937.568075578703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45937.568075578703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45937.568075578703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45937.568075578703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45937.568075578703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45937.568075578703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45937.568075578703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45937.568075578703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45937.568075578703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45937.568075578703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45937.568075578703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45937.568075578703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45937.568075578703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45937.568075578703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45937.568075578703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45937.568075578703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45937.568075578703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45937.568075578703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45937.568075578703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45937.568075578703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45937.568075578703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45937.568075578703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45937.568075578703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45937.568075578703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45937.568075578703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45937.568075578703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45937.568075578703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45937.568075578703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45937.568075578703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45937.568075578703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45937.568075578703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45937.568075578703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45937.568075578703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45937.568075578703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45937.568075578703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45937.568075578703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45937.568075578703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45937.568075578703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45937.568075578703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45937.568075578703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45937.568075578703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45937.568075578703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45937.568075578703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45937.568075578703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45937.568075578703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45937.568075578703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45937.568075578703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45937.568075578703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45937.568075578703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45937.568075578703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45937.568075578703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45937.568075578703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45937.568075578703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45937.568075578703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45937.568075578703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45937.568075578703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45937.568075578703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45937.568075578703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45937.568075578703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45937.568075578703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45937.568075578703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45937.568075578703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45937.568075578703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45937.568075578703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45937.568075578703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45937.568075578703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45937.568075578703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45937.568075578703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45937.568075578703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45937.568075578703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45937.568075578703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45937.568075578703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45937.568075578703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45937.568075578703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45937.568075578703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45937.568075578703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45937.568075578703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45937.568075578703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45937.568075578703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45937.568075578703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45937.568075578703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45937.568075578703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45937.568075578703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45937.568075578703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45937.568075578703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45937.568075578703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45937.568075578703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45937.568075578703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45937.568075578703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45937.568075578703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45937.568075578703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45937.568075578703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45937.568075578703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45937.568075578703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45937.568075578703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45937.568075578703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45937.568075578703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45937.568075578703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45937.568075578703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45937.568075578703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45937.568075578703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45937.568075578703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45937.568075578703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45937.568075578703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45937.568075578703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45937.568075578703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45937.568075578703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45937.568075578703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45937.568075578703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45937.568075578703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45937.568075578703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45937.568075578703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45937.568075578703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45937.568075578703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45937.568075578703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45937.568075578703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45937.568075578703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45937.568075578703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45937.568075578703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45937.568075578703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45937.568075578703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45937.568075578703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45937.568075578703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45937.568075578703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45937.568075578703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45937.568075578703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45937.568075578703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45937.568075578703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45937.568075578703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45937.568075578703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45937.568075578703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45937.568075578703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45937.568075578703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45937.568075578703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45937.568075578703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45937.568075578703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45937.568075578703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45937.568075578703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45937.568075578703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45937.568075578703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45937.568075578703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45937.568075578703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45937.568075578703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45937.568075578703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45937.568075578703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45937.568075578703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45937.568075578703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45937.568075578703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45937.568075578703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45937.568075578703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45937.568075578703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45937.568075578703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45937.568075578703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45937.568075578703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45937.568075578703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45937.568075578703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45937.568075578703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45937.568075578703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45937.568075578703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45937.568075578703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45937.568075578703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45937.568075578703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45937.568075578703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45937.568075578703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45937.568075578703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45937.568075578703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45937.568075578703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45937.568075578703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45937.568075578703</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45937.568075578703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45937.568075578703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45937.568075578703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45937.568075578703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45937.568075578703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45937.568075578703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45937.568075578703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45937.568075578703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45937.568075578703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45937.568075578703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45937.568075578703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45937.568075578703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45937.568075578703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45937.568075578703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45937.568075578703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45937.568075578703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45937.568075578703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45937.568075578703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45937.568075578703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45937.568075578703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45937.568075578703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45937.568075578703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45937.568075578703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45937.568075578703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45937.568075578703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45937.568075578703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45937.568075578703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45937.568075578703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45937.568075578703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45937.568075578703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45937.568075578703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45937.568075578703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45937.568075578703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45937.568075578703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45937.568075578703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45937.568075578703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45937.568075578703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45937.568075578703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45937.568075578703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45937.568075578703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45937.568075578703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45937.568075578703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45937.568075578703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45937.568075578703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45937.568075578703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45937.568075578703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45937.568075578703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45937.568075578703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45937.568075578703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45937.568075578703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45937.568075578703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45937.568075578703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45937.568075578703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45937.568075578703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45937.568075578703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45937.568075578703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45937.568075578703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45937.568075578703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45937.568075578703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45937.568075578703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45937.568075578703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45937.568075578703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45937.568075578703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45937.568075578703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45937.568075578703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45937.568075578703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45937.568075578703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45937.568075578703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45937.568075578703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45937.568075578703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45937.568075578703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45937.568075578703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45937.568075578703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45937.568075578703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45937.568075578703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45937.568075578703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45937.568075578703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45937.568075578703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45937.568075578703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45937.568075578703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45937.568075578703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45937.568075578703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45937.568075578703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45937.568075578703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45937.568075578703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45937.568075578703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45937.568075578703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45937.568075578703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45937.568075578703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45937.568075578703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45937.568075578703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45937.568075578703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45937.568075578703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45937.568075578703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45937.568075578703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45937.568075578703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45937.568075578703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45937.568075578703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45937.568075578703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45937.568075578703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45937.568075578703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45937.568075578703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45937.568075578703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45937.568075578703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45937.568075578703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45937.568075578703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45937.568075578703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45937.568075578703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45937.568075578703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45937.568075578703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45937.568075578703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45937.568075578703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45937.568075578703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45937.568075578703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45937.568075578703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45937.568075578703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45937.568075578703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45937.568075578703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45937.568075578703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45937.568075578703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45937.568075578703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45937.568075578703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45937.568075578703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45937.568075578703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45937.568075578703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45937.568075578703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45937.568075578703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45937.568075578703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45937.568075578703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45937.568075578703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45937.568075578703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45937.568075578703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45937.568075578703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45937.568075578703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45937.568075578703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45937.568075578703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45937.568075578703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45937.568075578703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45937.568075578703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45937.568075578703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45937.568075578703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45937.568075578703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45937.568075578703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45937.568075578703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45937.568075578703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45937.568075578703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45937.568075578703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45937.568075578703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45937.568075578703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45937.568075578703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45937.568075578703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45937.568075578703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45937.568075578703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45937.568075578703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45937.568075578703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45937.568075578703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45937.568075578703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45937.568075578703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45937.568075578703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45937.568075578703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45937.568075578703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45937.568075578703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45937.568075578703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45937.568075578703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45937.568075578703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45937.568075578703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45937.568075578703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45937.568075578703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45937.568075578703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45937.568075578703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45937.568075578703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45937.568075578703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45937.568075578703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45937.568075578703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45937.568075578703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45937.568075578703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45937.568075578703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45937.568075578703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45937.568075578703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45937.568075578703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45937.568075578703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45937.568075578703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45937.568075578703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45937.568075578703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45937.568075578703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45937.568075578703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45937.568075578703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45937.568075578703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45937.568075578703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45937.568075578703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45937.568075578703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45937.568075578703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45937.568075578703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45937.568075578703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45937.568075578703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45937.568075578703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45937.568075578703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45937.568075578703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45937.568075578703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45937.568075578703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45937.568075578703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45937.568075578703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45937.568075578703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45937.568075578703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45937.568075578703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45937.568075578703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45937.568075578703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45937.568075578703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45937.568075578703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45937.568075578703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45937.568075578703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45937.568075578703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45937.568075578703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45937.568075578703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45937.568075578703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45937.568075578703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45937.568075578703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45937.568075578703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45937.568075578703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45937.568075578703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45937.568075578703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45937.568075578703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45937.568075578703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45937.568075578703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45937.568075578703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45937.568075578703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45937.568075578703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45937.568075578703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45937.568075578703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45937.568075578703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45937.568075578703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45937.568075578703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45937.568075578703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45937.568075578703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45937.568075578703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45937.568075578703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45937.568075578703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45937.568075578703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45937.568075578703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45937.568075578703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45937.568075578703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45937.568075578703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45937.568075578703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45937.568075578703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45937.568075578703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45937.568075578703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45937.568075578703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45937.568075578703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45937.568075578703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45937.568075578703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45937.568075578703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45937.568075578703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45937.568075578703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45937.568075578703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45937.568075578703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45937.568075578703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45937.568075578703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45937.568075578703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45937.568075578703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45937.568075578703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45937.568075578703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45937.568075578703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45937.568075578703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45937.568075578703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45937.568075578703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45937.568075578703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45937.568075578703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45937.568075578703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45937.568075578703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45937.568075578703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45937.568075578703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45937.568075578703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45937.568075578703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45937.568075578703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45937.568075578703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45937.568075578703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45937.568075578703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45937.568075578703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45937.568075578703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45937.568075578703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45937.568075578703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45937.568075578703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45937.568075578703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45937.568075578703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45937.568075578703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45937.568075578703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45937.568075578703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45937.568075578703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45937.568075578703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45937.568075578703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45937.568075578703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45937.568075578703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45937.568075578703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45937.568075578703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45937.568075578703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45937.568075578703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45937.568075578703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45937.568075578703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45937.568075578703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45937.568075578703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45937.568075578703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45937.568075578703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45937.568075578703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45937.568075578703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45937.568075578703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45937.568075578703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45937.568075578703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45937.568075578703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45937.568075578703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45937.568075578703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45937.568075578703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45937.568075578703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45937.568075578703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45937.568075578703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45937.568075578703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45937.568075578703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45937.568075578703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45937.568075578703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45937.568075578703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45937.568075578703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45937.568075578703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45937.568075578703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45937.568075578703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45937.568075578703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45937.568075578703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45937.568075578703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45937.568075578703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45937.568075578703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45937.568075578703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45937.568075578703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45937.568075578703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45937.568075578703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45937.568075578703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45937.568075578703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45937.568075578703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45937.568075578703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45937.568075578703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45937.568075578703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45937.568075578703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45937.568075578703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45937.568075578703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45937.568075578703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45937.568075578703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45937.568075578703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45937.568075578703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45937.568075578703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45937.568075578703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45937.568075578703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45937.568075578703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45937.568075578703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45937.568075578703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45937.568075578703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45937.568075578703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45937.568075578703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45937.568075578703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45937.568075578703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45937.568075578703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45937.568075578703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45937.568075578703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45937.568075578703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45937.568075578703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45937.568075578703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45937.568075578703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45937.568075578703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45937.568075578703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45937.568075578703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45937.568075578703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45937.568075578703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45937.568075578703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45937.568075578703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45937.568075578703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45937.568075578703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45937.568075578703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45937.568075578703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45937.568075578703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45937.568075578703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45937.568075578703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45937.568075578703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45937.568075578703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45937.568075578703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45937.568075578703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45937.568075578703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45937.568075578703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45937.568075578703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45937.568075578703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45937.568075578703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45937.568075578703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45937.568075578703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45937.568075578703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45937.568075578703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45937.568075578703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45937.568075578703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45937.568075578703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45937.568075578703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45937.568075578703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45937.568075578703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45937.568075578703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45937.568075578703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45937.568075578703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45937.568075578703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45937.568075578703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45937.568075578703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45937.568075578703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45937.568075578703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45937.568075578703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45937.568075578703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45937.568075578703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45937.568075578703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45937.568075578703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45937.568075578703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45937.568075578703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45937.568075578703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45937.568075578703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45937.568075578703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45937.568075578703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45937.568075578703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45937.568075578703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45937.568075578703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45937.568075578703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45937.568075578703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45937.568075578703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45937.568075578703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45937.568075578703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45937.568075578703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45937.568075578703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45937.568075578703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45937.568075578703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45937.568075578703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45937.568075578703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45937.568075578703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45937.568075578703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45937.568075578703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45937.568075578703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45937.568075578703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45937.568075578703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45937.568075578703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45937.568075578703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45937.568075578703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45937.568075578703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45937.568075578703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45937.568075578703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45937.568075578703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45937.568075578703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45937.568075578703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45937.568075578703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45937.568075578703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45937.568075578703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45937.568075578703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45937.568075578703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45937.568075578703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45937.568075578703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45937.568075578703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45937.568075578703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45937.568075578703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45937.568075578703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45937.568075578703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45937.568075578703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45937.568075578703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45937.568075578703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45937.568075578703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45937.568075578703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45937.568075578703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45937.568075578703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45937.568075578703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45937.568075578703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45937.568075578703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45937.568075578703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45937.568075578703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45937.568075578703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45937.568075578703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45937.568075578703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45937.568075578703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45937.568075578703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45937.568075578703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45937.568075578703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45937.568075578703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45937.568075578703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45937.568075578703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45937.568075578703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45937.568075578703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45937.568075578703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45937.568075578703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45937.568075578703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45937.568075578703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45937.568075578703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45937.568075578703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45937.568075578703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45937.568075578703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45937.568075578703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45937.568075578703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45937.568075578703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45937.568075578703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45937.568075578703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45937.568075578703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45937.568075578703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45937.568075578703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45937.568075578703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45937.568075578703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45937.568075578703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45937.568075578703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45937.568075578703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45937.568075578703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45937.568075578703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45937.568075578703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45937.568075578703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45937.568075578703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45937.568075578703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45937.568075578703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45937.568075578703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45937.568075578703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45937.568075578703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45937.568075578703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45937.568075578703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45937.568075578703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45937.568075578703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45937.568075578703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45937.568075578703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45937.568075578703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45937.568075578703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45937.568075578703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45937.568075578703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45937.568075578703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45937.568075578703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45937.568075578703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45937.568075578703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45937.568075578703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45937.568075578703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45937.568075578703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45937.568075578703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45937.568075578703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45937.568075578703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45937.568075578703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45937.568075578703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45937.568075578703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45937.568075578703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45937.568075578703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45937.568075578703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45937.568075578703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45937.568075578703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45937.568075578703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45937.568075578703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45937.568075578703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45937.568075578703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45937.568075578703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45937.568075578703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45937.568075578703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45937.568075578703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45937.568075578703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45937.568075578703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45937.568075578703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45937.568075578703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45937.568075578703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45937.568075578703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45937.568075578703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45937.568075578703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45937.568075578703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45937.568075578703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45937.568075578703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45937.568075578703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45937.568075578703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45937.568075578703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45937.568075578703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45937.568075578703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45937.568075578703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45937.568075578703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45937.568075578703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45937.568075578703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45937.568075578703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45937.568075578703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45937.568075578703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45937.568075578703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45937.568075578703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45937.568075578703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45937.568075578703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45937.568075578703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45937.568075578703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45937.568075578703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45937.568075578703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45937.568075578703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45937.568075578703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45937.568075578703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45937.568075578703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45937.568075578703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45937.568075578703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45937.568075578703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45937.568075578703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45937.568075578703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45937.568075578703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45937.568075578703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45937.568075578703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45937.568075578703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45937.568075578703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45937.568075578703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45937.568075578703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45937.568075578703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45937.568075578703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45937.568075578703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45937.568075578703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45937.568075578703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45937.568075578703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45937.568075578703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45937.568075578703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45937.568075578703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45937.568075578703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45937.568075578703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45937.568075578703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45937.568075578703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45937.568075578703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45937.568075578703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45937.568075578703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45937.568075578703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45937.568075578703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45937.568075578703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45937.568075578703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45937.568075578703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45937.568075578703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45937.568075578703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45937.568075578703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45937.568075578703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45937.568075578703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45937.568075578703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45937.568075578703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45937.568075578703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45937.568075578703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45937.568075578703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45937.568075578703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45937.568075578703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45937.568075578703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45937.568075578703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45937.568075578703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45937.568075578703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45937.568075578703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45937.568075578703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45937.568075578703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45937.568075578703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45937.568075578703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45937.568075578703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45937.568075578703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45937.568075578703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45937.568075578703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45937.568075578703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45937.568075578703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45937.568075578703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45937.568075578703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45937.568075578703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45937.568075578703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45937.568075578703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45937.568075578703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45937.568075578703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45937.568075578703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45937.568075578703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45937.568075578703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45937.568075578703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45937.568075578703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45937.568075578703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45937.568075578703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45937.568075578703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45937.568075578703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45937.568075578703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45937.568075578703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45937.568075578703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45937.568075578703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45937.568075578703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45937.568075578703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45937.568075578703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45937.568075578703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45937.568075578703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45937.568075578703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45937.568075578703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45937.568075578703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45937.568075578703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45937.568075578703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45937.568075578703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45937.568075578703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45937.568075578703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45937.568075578703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45937.568075578703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45937.568075578703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45937.568075578703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45937.568075578703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45937.568075578703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45937.568075578703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45937.568075578703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45937.568075578703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45937.568075578703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45937.568075578703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45937.568075578703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45937.568075578703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45937.568075578703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45937.568075578703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45937.568075578703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45937.568075578703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45937.568075578703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45937.568075578703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45937.568075578703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45937.568075578703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45937.568075578703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45937.568075578703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45937.568075578703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45937.568075578703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45937.568075578703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45937.568075578703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45937.568075578703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45937.568075578703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45937.568075578703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45937.568075578703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45937.568075578703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45937.568075578703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45937.568075578703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45937.568075578703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45937.568075578703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45937.568075578703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45937.568075578703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45937.568075578703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45937.568075578703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45937.568075578703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45937.568075578703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45937.568075578703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45937.568075578703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45937.568075578703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45937.568075578703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45937.568075578703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45937.568075578703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45937.568075578703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45937.568075578703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45937.568075578703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45937.568075578703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45937.568075578703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45937.568075578703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45937.568075578703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45937.568075578703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45937.568075578703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45937.568075578703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45937.568075578703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45937.568075578703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45937.568075578703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45937.568075578703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45937.568075578703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45937.568075578703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45937.568075578703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45937.568075578703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45937.568075578703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45937.568075578703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45937.568075578703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45937.568075578703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45937.568075578703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45937.568075578703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45937.568075578703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45937.568075578703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45937.568075578703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45937.568075578703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45937.568075578703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45937.568075578703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45937.568075578703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45937.568075578703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45937.568075578703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45937.568075578703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45937.568075578703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45937.568075578703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45937.568075578703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45937.568075578703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45937.568075578703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45937.568075578703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45937.568075578703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45937.568075578703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45937.568075578703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45937.568075578703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45937.568075578703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45937.568075578703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45937.568075578703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45937.568075578703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45937.568075578703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45937.568075578703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45937.568075578703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45937.568075578703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45937.568075578703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45937.568075578703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45937.568075578703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45937.568075578703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45937.568075578703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45937.568075578703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45937.568075578703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45937.568075578703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45937.568075578703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45937.568075578703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45937.568075578703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45937.568075578703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45937.568075578703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45937.568075578703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45937.568075578703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45937.568075578703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45937.568075578703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45937.568075578703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45937.568075578703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45937.568075578703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45937.568075578703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45937.568075578703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45937.568075578703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45937.568075578703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45937.568075578703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45937.568075578703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45937.568075578703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45937.568075578703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45937.568075578703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45937.568075578703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45937.568075578703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45937.568075578703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45937.568075578703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45937.568075578703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45937.568075578703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45937.568075578703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45937.568075578703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45937.568075578703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45937.568075578703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45937.568075578703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45937.568075578703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45937.568075578703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45937.568075578703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45937.568075578703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45937.568075578703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45937.568075578703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45937.568075578703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45937.568075578703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45937.568075578703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45937.568075578703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45937.568075578703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45937.568075578703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45937.568075578703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45937.568075578703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45937.568075578703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45937.568075578703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45937.568075578703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45937.568075578703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45937.568075578703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45937.568075578703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45937.568075578703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45937.568075578703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45937.568075578703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45937.568075578703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45937.568075578703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45937.568075578703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45937.568075578703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45937.568075578703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45937.568075578703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45937.568075578703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45937.568075578703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45937.568075578703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45937.568075578703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45937.568075578703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45937.568075578703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45937.568075578703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45937.568075578703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45937.568075578703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45937.568075578703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45937.568075578703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45937.568075578703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45937.568075578703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45937.568075578703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45937.568075578703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45937.568075578703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45937.568075578703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45937.568075578703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45937.568075578703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45937.568075578703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45937.568075578703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45937.568075578703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45937.568075578703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45937.568075578703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45937.568075578703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45937.568075578703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45937.568075578703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45937.568075578703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45937.568075578703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45937.568075578703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45937.568075578703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45937.568075578703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45937.568075578703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45937.568075578703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45937.568075578703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45937.568075578703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45937.568075578703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45937.568075578703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45937.568075578703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45937.568075578703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45937.568075578703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45937.568075578703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45937.568075578703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45937.568075578703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45937.568075578703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45937.568075578703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45937.568075578703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45937.568075578703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45937.568075578703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45937.568075578703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45937.568075578703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45937.568075578703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45937.568075578703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45937.568075578703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45937.568075578703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45937.568075578703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45937.568075578703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45937.568075578703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45937.568075578703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45937.568075578703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45937.568075578703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45937.568075578703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45937.568075578703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45937.568075578703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45937.568075578703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45937.568075578703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45937.568075578703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45937.568075578703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45937.568075578703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45937.568075578703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45937.568075578703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45937.568075578703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45937.568075578703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45937.568075578703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45937.568075578703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45937.568075578703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45937.568075578703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45937.568075578703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45937.568075578703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45937.568075578703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45937.568075578703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45937.568075578703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45937.568075578703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45937.568075578703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45937.568075578703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45937.568075578703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45937.568075578703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45937.568075578703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45937.568075578703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45937.568075578703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45937.568075578703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45937.568075578703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45937.568075578703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45937.568075578703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45937.568075578703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45937.568075578703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45937.568075578703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45937.568075578703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45937.568075578703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45937.568075578703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45937.568075578703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45937.568075578703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45937.568075578703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45937.568075578703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45937.568075578703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45937.568075578703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45937.568075578703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45937.568075578703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45937.568075578703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45937.568075578703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45937.568075578703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45937.568075578703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45937.568075578703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45937.568075578703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45937.568075578703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45937.568075578703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45937.568075578703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45937.568075578703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45937.568075578703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45937.568075578703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45937.568075578703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45937.568075578703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45937.568075578703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45937.568075578703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45937.568075578703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45937.568075578703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45937.568075578703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45937.568075578703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45937.568075578703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45937.568075578703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45937.568075578703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45937.568075578703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45937.568075578703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45937.568075578703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45937.568075578703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45937.568075578703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45937.568075578703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45937.568075578703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45937.568075578703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45937.568075578703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45937.568075578703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45937.568075578703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45937.568075578703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45937.568075578703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45937.568075578703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45937.568075578703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45937.568075578703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45937.568075578703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45937.568075578703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45937.568075578703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45937.568075578703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45937.568075578703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45937.568075578703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45937.568075578703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45937.568075578703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45937.568075578703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45937.568075578703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45937.568075578703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45937.568075578703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45937.568075578703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45937.568075578703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45937.568075578703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45937.568075578703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45937.568075578703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45937.568075578703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45937.568075578703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45937.568075578703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45937.568075578703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45937.568075578703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45937.568075578703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45937.568075578703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45937.568075578703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45937.568075578703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45937.568075578703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45937.568075578703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45937.568075578703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45937.568075578703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45937.568075578703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45937.568075578703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45937.568075578703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45937.568075578703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45937.568075578703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45937.568075578703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45937.568075578703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45937.568075578703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45937.568075578703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45937.568075578703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45937.568075578703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45937.568075578703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45937.568075578703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45937.568075578703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45937.568075578703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45937.568075578703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45937.568075578703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45937.568075578703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45937.568075578703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45937.568075578703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45937.568075578703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45937.568075578703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45937.568075578703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45937.568075578703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45937.568075578703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45937.568075578703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45937.568075578703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45937.568075578703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45937.568075578703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45937.568075578703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45937.568075578703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45937.568075578703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45937.568075578703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45937.568075578703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45937.568075578703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45937.568075578703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45937.568075578703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45937.568075578703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45937.568075578703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45937.568075578703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45937.568075578703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45937.568075578703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45937.568075578703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45937.568075578703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45937.568075578703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45937.568075578703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45937.568075578703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45937.568075578703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45937.568075578703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45937.568075578703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45937.568075578703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45937.568075578703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45937.568075578703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45937.568075578703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45937.568075578703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45937.568075578703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45937.568075578703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45937.568075578703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45937.568075578703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45937.568075578703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45937.568075578703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45937.568075578703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45937.568075578703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45937.568075578703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45937.568075578703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45937.568075578703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45937.568075578703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45937.568075578703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45937.568075578703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45937.568075578703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45937.568075578703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45937.568075578703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45937.568075578703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45937.568075578703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45937.568075578703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45937.568075578703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45937.568075578703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45937.568075578703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45937.568075578703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45937.568075578703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45937.568075578703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45937.568075578703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45937.568075578703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45937.568075578703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45937.568075578703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45937.568075578703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45937.568075578703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45937.568075578703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45937.568075578703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45937.568075578703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45937.568075578703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45937.568075578703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45937.568075578703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45937.568075578703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45937.568075578703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45937.568075578703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45937.568075578703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45937.568075578703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45937.568075578703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45937.568075578703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45937.568075578703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45937.568075578703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45937.568075578703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45937.568075578703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45937.568075578703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45937.568075578703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45937.568075578703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45937.568075578703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45937.568075578703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45937.568075578703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45937.568075578703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45937.568075578703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45937.568075578703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45937.568075578703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45937.568075578703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45937.568075578703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45937.568075578703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45937.568075578703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45937.568075578703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45937.568075578703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45937.568075578703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45937.568075578703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45937.568075578703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45937.568075578703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45937.568075578703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45937.568075578703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45937.568075578703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45937.568075578703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45937.568075578703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45937.568075578703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45937.568075578703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45937.568075578703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45937.568075578703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45937.568075578703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45937.568075578703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45937.568075578703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45937.568075578703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45937.568075578703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45937.568075578703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45937.568075578703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45937.568075578703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45937.568075578703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45937.568075578703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45937.568075578703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45937.568075578703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45937.568075578703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45937.568075578703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45937.568075578703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45937.568075578703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45937.568075578703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45937.568075578703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45937.568075578703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45937.568075578703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45937.568075578703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45937.568075578703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45937.568075578703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45937.568075578703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45937.568075578703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45937.568075578703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45937.568075578703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45937.568075578703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45937.568075578703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45937.568075578703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45937.568075578703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45937.568075578703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45937.568075578703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45937.568075578703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45937.568075578703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45937.568075578703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45937.568075578703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45937.568075578703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45937.568075578703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45937.568075578703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45937.568075578703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45937.568075578703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45937.568075578703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45937.568075578703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45937.568075578703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45937.568075578703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234.08735798610724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36054</v>
      </c>
      <c r="E3" s="135" t="s">
        <v>38964</v>
      </c>
      <c r="F3" s="136">
        <v>45936.764467592591</v>
      </c>
      <c r="G3" s="137">
        <f ca="1">IFERROR(NOW()-F3,"")</f>
        <v>0.80360798611218343</v>
      </c>
      <c r="H3" s="136">
        <v>45936.758773148147</v>
      </c>
      <c r="I3" s="132" t="str">
        <f>IFERROR(VLOOKUP(D3,DB!A:F,6,0),"")</f>
        <v>Generator-SG</v>
      </c>
      <c r="J3" s="132" t="str">
        <f>IFERROR(VLOOKUP(D3,DB!A:G,7,0),"")</f>
        <v>Weak</v>
      </c>
      <c r="K3" s="139" t="s">
        <v>39057</v>
      </c>
      <c r="L3" s="134" t="str">
        <f>IFERROR(VLOOKUP(D3,DB!A:I,9,0),"")</f>
        <v>Latis</v>
      </c>
    </row>
    <row r="4" spans="1:16" ht="15" customHeight="1">
      <c r="A4" s="132" t="s">
        <v>39058</v>
      </c>
      <c r="B4" s="132" t="str">
        <f>IFERROR(VLOOKUP(D4,DB!A:K,11,0),"")</f>
        <v>R4</v>
      </c>
      <c r="C4" s="133">
        <v>1</v>
      </c>
      <c r="D4" s="99" t="s">
        <v>38820</v>
      </c>
      <c r="E4" s="135" t="s">
        <v>38964</v>
      </c>
      <c r="F4" s="136">
        <v>45937.497106481482</v>
      </c>
      <c r="G4" s="137">
        <f ca="1">IFERROR(NOW()-F4,"")</f>
        <v>7.0969097221677657E-2</v>
      </c>
      <c r="H4" s="136">
        <v>45937.456493055557</v>
      </c>
      <c r="I4" s="132" t="str">
        <f>IFERROR(VLOOKUP(D4,DB!A:F,6,0),"")</f>
        <v>SCECO</v>
      </c>
      <c r="J4" s="132" t="str">
        <f>IFERROR(VLOOKUP(D4,DB!A:G,7,0),"")</f>
        <v>No BB Shifted</v>
      </c>
      <c r="K4" s="139" t="s">
        <v>39059</v>
      </c>
      <c r="L4" s="134" t="str">
        <f>IFERROR(VLOOKUP(D4,DB!A:I,9,0),"")</f>
        <v>Latis</v>
      </c>
    </row>
    <row r="5" spans="1:16" ht="15" customHeight="1">
      <c r="A5" s="102" t="s">
        <v>39060</v>
      </c>
      <c r="B5" s="132" t="str">
        <f>IFERROR(VLOOKUP(D5,DB!A:K,11,0),"")</f>
        <v>R4</v>
      </c>
      <c r="C5" s="133">
        <v>1</v>
      </c>
      <c r="D5" s="99" t="s">
        <v>38033</v>
      </c>
      <c r="E5" s="135" t="s">
        <v>38964</v>
      </c>
      <c r="F5" s="136">
        <v>45937.471701388888</v>
      </c>
      <c r="G5" s="137">
        <f ca="1">IFERROR(NOW()-F5,"")</f>
        <v>9.6374189815833233E-2</v>
      </c>
      <c r="H5" s="136">
        <v>45937.458796296298</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45937.568075578703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45937.568075578703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45937.568075578703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45937.568075578703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45937.568075578703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45937.568075578703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45937.568075578703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45937.568075578703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45937.568075578703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45937.568075578703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45937.568075578703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45937.568075578703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45937.568075578703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45937.568075578703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45937.568075578703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45937.568075578703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45937.568075578703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45937.568075578703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45937.568075578703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45937.568075578703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45937.568075578703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45937.568075578703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45937.568075578703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45937.568075578703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45937.568075578703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45937.568075578703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45937.568075578703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45937.568075578703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45937.568075578703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45937.568075578703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45937.568075578703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45937.568075578703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45937.568075578703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45937.568075578703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45937.568075578703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45937.568075578703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45937.568075578703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45937.568075578703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45937.568075578703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45937.568075578703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45937.568075578703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45937.568075578703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45937.568075578703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45937.568075578703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45937.568075578703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45937.568075578703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45937.568075578703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45937.568075578703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45937.568075578703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45937.568075578703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45937.568075578703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45937.568075578703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45937.568075578703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45937.568075578703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45937.568075578703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45937.568075578703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45937.568075578703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45937.568075578703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45937.568075578703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45937.568075578703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45937.568075578703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45937.568075578703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45937.568075578703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45937.568075578703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45937.568075578703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45937.568075578703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45937.568075578703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45937.568075578703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45937.568075578703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45937.568075578703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45937.568075578703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45937.568075578703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45937.568075578703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45937.568075578703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45937.568075578703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45937.568075578703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45937.568075578703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45937.568075578703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45937.568075578703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45937.568075578703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45937.568075578703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45937.568075578703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45937.568075578703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45937.568075578703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45937.568075578703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45937.568075578703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45937.568075578703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45937.568075578703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45937.568075578703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45937.568075578703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45937.568075578703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45937.568075578703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45937.568075578703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45937.568075578703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45937.568075578703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45937.568075578703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45937.568075578703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45937.568075578703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45937.568075578703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45937.568075578703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45937.568075578703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45937.568075578703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45937.568075578703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45937.568075578703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45937.568075578703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45937.568075578703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45937.568075578703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45937.568075578703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45937.568075578703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45937.568075578703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45937.568075578703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45937.568075578703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45937.568075578703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45937.568075578703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45937.568075578703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45937.568075578703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45937.568075578703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45937.568075578703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45937.568075578703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45937.568075578703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45937.568075578703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45937.568075578703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45937.568075578703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45937.568075578703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45937.568075578703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45937.568075578703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45937.568075578703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45937.568075578703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45937.568075578703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45937.568075578703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45937.568075578703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45937.568075578703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45937.568075578703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45937.568075578703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45937.568075578703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45937.568075578703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45937.568075578703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45937.568075578703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45937.568075578703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45937.568075578703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45937.568075578703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45937.568075578703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45937.568075578703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45937.568075578703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45937.568075578703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45937.568075578703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45937.568075578703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45937.568075578703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45937.568075578703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45937.568075578703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45937.568075578703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45937.568075578703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45937.568075578703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45937.568075578703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45937.568075578703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45937.568075578703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45937.568075578703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45937.568075578703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45937.568075578703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45937.568075578703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45937.568075578703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45937.568075578703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45937.568075578703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45937.568075578703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45937.568075578703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45937.568075578703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45937.568075578703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45937.568075578703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45937.568075578703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45937.568075578703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45937.568075578703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45937.568075578703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45937.568075578703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45937.568075578703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45937.568075578703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45937.568075578703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45937.568075578703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45937.568075578703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45937.568075578703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45937.568075578703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45937.568075578703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45937.568075578703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45937.568075578703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45937.568075578703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45937.568075578703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45937.568075578703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45937.568075578703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45937.568075578703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45937.568075578703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45937.568075578703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45937.568075578703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45937.568075578703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45937.568075578703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45937.568075578703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45937.568075578703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45937.568075578703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45937.568075578703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45937.568075578703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45937.568075578703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45937.568075578703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45937.568075578703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45937.568075578703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45937.568075578703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45937.568075578703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45937.568075578703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45937.568075578703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45937.568075578703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45937.568075578703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45937.568075578703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45937.568075578703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45937.568075578703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45937.568075578703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45937.568075578703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45937.568075578703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45937.568075578703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45937.568075578703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45937.568075578703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45937.568075578703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45937.568075578703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45937.568075578703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45937.568075578703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45937.568075578703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45937.568075578703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45937.568075578703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45937.568075578703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45937.568075578703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45937.568075578703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45937.568075578703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45937.568075578703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45937.568075578703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45937.568075578703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45937.568075578703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45937.568075578703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45937.568075578703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45937.568075578703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45937.568075578703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45937.568075578703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45937.568075578703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45937.568075578703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45937.568075578703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45937.568075578703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45937.568075578703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45937.568075578703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45937.568075578703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45937.568075578703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45937.568075578703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45937.568075578703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45937.568075578703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45937.568075578703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45937.568075578703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45937.568075578703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45937.568075578703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45937.568075578703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45937.568075578703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45937.568075578703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45937.568075578703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45937.568075578703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45937.568075578703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45937.568075578703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45937.568075578703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45937.568075578703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45937.568075578703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45937.568075578703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45937.568075578703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45937.568075578703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45937.568075578703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45937.568075578703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45937.568075578703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45937.568075578703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45937.568075578703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45937.568075578703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45937.568075578703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45937.568075578703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45937.568075578703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45937.568075578703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45937.568075578703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45937.568075578703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45937.568075578703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45937.568075578703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45937.568075578703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45937.568075578703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45937.568075578703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45937.568075578703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45937.568075578703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45937.568075578703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45937.568075578703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45937.568075578703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45937.568075578703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45937.568075578703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45937.568075578703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45937.568075578703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45937.568075578703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45937.568075578703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45937.568075578703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45937.568075578703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45937.568075578703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45937.568075578703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45937.568075578703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45937.568075578703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45937.568075578703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45937.568075578703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45937.568075578703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45937.568075578703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45937.568075578703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45937.568075578703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45937.568075578703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45937.568075578703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45937.568075578703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45937.568075578703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45937.568075578703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45937.568075578703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45937.568075578703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45937.568075578703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45937.568075578703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45937.568075578703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45937.568075578703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45937.568075578703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45937.568075578703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45937.568075578703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45937.568075578703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45937.568075578703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45937.568075578703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45937.568075578703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45937.568075578703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45937.568075578703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45937.568075578703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45937.568075578703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45937.568075578703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45937.568075578703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45937.568075578703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45937.568075578703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45937.568075578703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45937.568075578703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45937.568075578703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45937.568075578703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45937.568075578703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45937.568075578703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45937.568075578703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45937.568075578703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45937.568075578703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45937.568075578703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45937.568075578703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45937.568075578703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45937.568075578703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45937.568075578703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45937.568075578703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45937.568075578703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45937.568075578703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45937.568075578703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45937.568075578703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45937.568075578703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45937.568075578703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45937.568075578703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45937.568075578703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45937.568075578703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45937.568075578703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45937.568075578703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45937.568075578703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45937.568075578703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45937.568075578703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45937.568075578703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45937.568075578703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45937.568075578703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45937.568075578703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45937.568075578703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45937.568075578703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45937.568075578703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45937.568075578703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45937.568075578703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45937.568075578703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45937.568075578703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45937.568075578703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45937.568075578703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45937.568075578703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45937.568075578703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45937.568075578703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45937.568075578703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45937.568075578703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45937.568075578703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45937.568075578703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45937.568075578703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45937.568075578703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45937.568075578703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45937.568075578703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45937.568075578703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45937.568075578703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45937.568075578703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45937.568075578703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45937.568075578703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45937.568075578703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45937.568075578703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45937.568075578703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45937.568075578703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45937.568075578703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45937.568075578703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45937.568075578703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45937.568075578703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45937.568075578703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45937.568075578703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45937.568075578703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45937.568075578703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45937.568075578703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45937.568075578703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45937.568075578703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45937.568075578703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45937.568075578703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45937.568075578703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45937.568075578703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45937.568075578703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45937.568075578703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45937.568075578703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45937.568075578703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45937.568075578703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45937.568075578703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45937.568075578703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45937.568075578703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45937.568075578703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45937.568075578703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45937.568075578703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45937.568075578703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45937.568075578703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45937.568075578703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45937.568075578703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45937.568075578703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45937.568075578703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45937.568075578703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45937.568075578703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45937.568075578703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45937.568075578703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45937.568075578703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45937.568075578703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45937.568075578703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45937.568075578703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45937.568075578703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45937.568075578703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45937.568075578703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45937.568075578703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45937.568075578703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45937.568075578703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45937.568075578703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45937.568075578703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45937.568075578703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45937.568075578703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45937.568075578703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45937.568075578703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45937.568075578703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45937.568075578703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45937.568075578703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45937.568075578703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45937.568075578703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45937.568075578703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45937.568075578703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45937.568075578703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45937.568075578703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45937.568075578703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45937.568075578703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45937.568075578703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45937.568075578703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45937.568075578703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45937.568075578703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45937.568075578703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45937.568075578703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45937.568075578703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45937.568075578703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45937.568075578703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45937.568075578703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45937.568075578703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45937.568075578703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45937.568075578703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45937.568075578703</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45937.568075578703</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45937.568075578703</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45937.568075578703</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45.736015393515117</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11.379198263886792</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129" t="s">
        <v>38480</v>
      </c>
      <c r="E4" s="37" t="s">
        <v>38967</v>
      </c>
      <c r="F4" s="38">
        <v>45937.527129629627</v>
      </c>
      <c r="G4" s="39">
        <f ca="1">IFERROR(NOW()-F4,"-")</f>
        <v>4.0945949076558463E-2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129" t="s">
        <v>35348</v>
      </c>
      <c r="E5" s="37" t="s">
        <v>38964</v>
      </c>
      <c r="F5" s="38">
        <v>45937.548715277779</v>
      </c>
      <c r="G5" s="39">
        <f ca="1">IFERROR(NOW()-F5,"-")</f>
        <v>1.9360300924745388E-2</v>
      </c>
      <c r="H5" s="38">
        <v>45937.521643518521</v>
      </c>
      <c r="I5" s="37" t="str">
        <f>IFERROR(VLOOKUP(D5,DB!A:F,6,0),"")</f>
        <v>Generator-SG</v>
      </c>
      <c r="J5" s="37" t="str">
        <f>IFERROR(VLOOKUP(D5,DB!A:G,7,0),"")</f>
        <v>Vandalized</v>
      </c>
      <c r="K5" s="37" t="s">
        <v>39069</v>
      </c>
      <c r="L5" s="37" t="str">
        <f>IFERROR(VLOOKUP(D5,DB!A:I,9,0),"")</f>
        <v>Latis</v>
      </c>
      <c r="M5" s="128"/>
    </row>
    <row r="6" spans="1:13" ht="30.75">
      <c r="A6" s="37" t="s">
        <v>39070</v>
      </c>
      <c r="B6" s="37" t="str">
        <f>IFERROR(VLOOKUP(D6,DB!A:K,11,0),"")</f>
        <v>R5</v>
      </c>
      <c r="C6" s="37">
        <v>1</v>
      </c>
      <c r="D6" s="37" t="s">
        <v>38396</v>
      </c>
      <c r="E6" s="37" t="s">
        <v>38964</v>
      </c>
      <c r="F6" s="38">
        <v>45937.55369212963</v>
      </c>
      <c r="G6" s="39">
        <f ca="1">IFERROR(NOW()-F6,"-")</f>
        <v>1.438344907364808E-2</v>
      </c>
      <c r="H6" s="38">
        <v>45937.54760416667</v>
      </c>
      <c r="I6" s="37" t="str">
        <f>IFERROR(VLOOKUP(D6,DB!A:F,6,0),"")</f>
        <v>SCECO</v>
      </c>
      <c r="J6" s="37" t="str">
        <f>IFERROR(VLOOKUP(D6,DB!A:G,7,0),"")</f>
        <v>Good</v>
      </c>
      <c r="K6" s="37" t="s">
        <v>39071</v>
      </c>
      <c r="L6" s="37" t="str">
        <f>IFERROR(VLOOKUP(D6,DB!A:I,9,0),"")</f>
        <v>Latis</v>
      </c>
      <c r="M6" s="128"/>
    </row>
    <row r="7" spans="1:13" ht="15">
      <c r="A7" s="37"/>
      <c r="B7" s="37" t="str">
        <f>IFERROR(VLOOKUP(D7,DB!A:K,11,0),"")</f>
        <v/>
      </c>
      <c r="C7" s="37"/>
      <c r="D7" s="37"/>
      <c r="E7" s="37"/>
      <c r="F7" s="38"/>
      <c r="G7" s="39">
        <f ca="1">IFERROR(NOW()-F7,"-")</f>
        <v>45937.568075578703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45937.568075578703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45937.568075578703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45937.568075578703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45937.568075578703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45937.568075578703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45937.568075578703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45937.568075578703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45937.568075578703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45937.568075578703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45937.568075578703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45937.568075578703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45937.568075578703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45937.568075578703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45937.568075578703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45937.568075578703</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45937.568075578703</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45937.568075578703</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45937.568075578703</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45937.568075578703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45937.568075578703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45937.568075578703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45937.568075578703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45937.568075578703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45937.568075578703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45937.568075578703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45937.568075578703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45937.568075578703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45937.568075578703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45937.568075578703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45937.568075578703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45937.568075578703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45937.568075578703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45937.568075578703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45937.568075578703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45937.568075578703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45937.568075578703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45937.568075578703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45937.568075578703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45937.568075578703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45937.568075578703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45937.568075578703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45937.568075578703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45937.568075578703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45937.568075578703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45937.568075578703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45937.568075578703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45937.568075578703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45937.568075578703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45937.568075578703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45937.568075578703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45937.568075578703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45937.568075578703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45937.568075578703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45937.568075578703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45937.568075578703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45937.568075578703</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45937.568075578703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45937.568075578703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45937.568075578703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45937.568075578703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45937.568075578703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45937.568075578703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45937.568075578703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45937.568075578703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45937.568075578703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45937.568075578703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45937.568075578703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45937.568075578703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45937.568075578703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45937.568075578703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45937.568075578703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45937.568075578703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45937.568075578703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45937.568075578703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45937.568075578703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45937.568075578703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45937.568075578703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45937.568075578703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45937.568075578703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45937.568075578703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45937.568075578703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45937.568075578703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45937.568075578703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45937.568075578703</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45937.568075578703</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45937.568075578703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45937.568075578703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45937.568075578703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45937.568075578703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45937.568075578703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45937.568075578703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45937.568075578703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45937.568075578703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45937.568075578703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45937.568075578703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45937.568075578703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45937.568075578703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45937.568075578703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45937.568075578703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45937.568075578703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45937.568075578703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45937.568075578703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45937.568075578703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45937.568075578703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45937.568075578703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45937.568075578703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45937.568075578703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45937.568075578703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45937.568075578703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45937.568075578703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45937.568075578703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45937.568075578703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45937.568075578703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45937.568075578703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45937.568075578703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45937.568075578703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45937.568075578703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45937.568075578703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45937.568075578703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45937.568075578703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45937.568075578703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45937.568075578703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45937.568075578703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45937.568075578703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45937.568075578703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45937.568075578703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45937.568075578703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45937.568075578703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45937.568075578703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45937.568075578703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45937.568075578703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45937.568075578703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45937.568075578703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45937.568075578703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45937.568075578703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45937.568075578703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45937.568075578703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45937.568075578703</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45937.568075578703</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4" ht="15"/>
    <row r="1376" ht="15"/>
    <row r="1377" ht="15"/>
    <row r="1379"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tabSelected="1" workbookViewId="0">
      <selection activeCell="D14" sqref="D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10.795228356480948</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45937.568075578703</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3.6871033564821118</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2.6258302083297167</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2</v>
      </c>
      <c r="D6" s="112" t="s">
        <v>32847</v>
      </c>
      <c r="E6" s="115" t="s">
        <v>38964</v>
      </c>
      <c r="F6" s="116">
        <v>45937.498900462961</v>
      </c>
      <c r="G6" s="81">
        <f ca="1">IFERROR(NOW()-F6,"-")</f>
        <v>6.9175115742837079E-2</v>
      </c>
      <c r="H6" s="116">
        <v>45937.477210648147</v>
      </c>
      <c r="I6" s="112" t="str">
        <f>IFERROR(VLOOKUP(D6,DB!A:F,6,0),"")</f>
        <v>SCECO</v>
      </c>
      <c r="J6" s="112" t="str">
        <f>IFERROR(VLOOKUP(D6,DB!A:G,7,0),"")</f>
        <v>Dead</v>
      </c>
      <c r="K6" s="117" t="s">
        <v>39079</v>
      </c>
      <c r="L6" s="118" t="str">
        <f>IFERROR(VLOOKUP(D6,DB!A:I,9,0),"")</f>
        <v>Latis</v>
      </c>
    </row>
    <row r="7" spans="1:16383" ht="31.5" customHeight="1">
      <c r="A7" s="113"/>
      <c r="B7" s="112" t="str">
        <f>IFERROR(VLOOKUP(D7,DB!A:K,11,0),"")</f>
        <v/>
      </c>
      <c r="C7" s="114"/>
      <c r="D7" s="112"/>
      <c r="E7" s="115"/>
      <c r="F7" s="116"/>
      <c r="G7" s="81">
        <f ca="1">IFERROR(NOW()-F7,"-")</f>
        <v>45937.568075578703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45937.568075578703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45937.568075578703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45937.568075578703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45937.568075578703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45937.568075578703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45937.568075578703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45937.568075578703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45937.568075578703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45937.568075578703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45937.568075578703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45937.568075578703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45937.568075578703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45937.568075578703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45937.568075578703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45937.568075578703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45937.568075578703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45937.568075578703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45937.568075578703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45937.568075578703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45937.568075578703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45937.568075578703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45937.568075578703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45937.568075578703</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45937.568075578703</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45937.568075578703</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45937.568075578703</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45937.568075578703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45937.568075578703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45937.568075578703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45937.568075578703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45937.568075578703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45937.568075578703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45937.568075578703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45937.568075578703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45937.568075578703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45937.568075578703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45937.568075578703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45937.568075578703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45937.568075578703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45937.568075578703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45937.568075578703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45937.568075578703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45937.568075578703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45937.568075578703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45937.568075578703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45937.568075578703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45937.568075578703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45937.568075578703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45937.568075578703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45937.568075578703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45937.568075578703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45937.568075578703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45937.568075578703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45937.568075578703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45937.568075578703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45937.568075578703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45937.568075578703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45937.568075578703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45937.568075578703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45937.568075578703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45937.568075578703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45937.568075578703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45937.568075578703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45937.568075578703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45937.568075578703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45937.568075578703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45937.568075578703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45937.568075578703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45937.568075578703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45937.568075578703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45937.568075578703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45937.568075578703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45937.568075578703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45937.568075578703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45937.568075578703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45937.568075578703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45937.568075578703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45937.568075578703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45937.568075578703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45937.568075578703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45937.568075578703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45937.568075578703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45937.568075578703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45937.568075578703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45937.568075578703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45937.568075578703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45937.568075578703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45937.568075578703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45937.568075578703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45937.568075578703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45937.568075578703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45937.568075578703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45937.568075578703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45937.568075578703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45937.568075578703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45937.568075578703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45937.568075578703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45937.568075578703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45937.568075578703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45937.568075578703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45937.568075578703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45937.568075578703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45937.568075578703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45937.568075578703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45937.568075578703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45937.568075578703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45937.568075578703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45937.568075578703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45937.568075578703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45937.568075578703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45937.568075578703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45937.568075578703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45937.568075578703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45937.568075578703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45937.568075578703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45937.568075578703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45937.568075578703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45937.568075578703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45937.568075578703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45937.568075578703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45937.568075578703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45937.568075578703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45937.568075578703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45937.568075578703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45937.568075578703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45937.568075578703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45937.568075578703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45937.568075578703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45937.568075578703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45937.568075578703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45937.568075578703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45937.568075578703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45937.568075578703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45937.568075578703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45937.568075578703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45937.568075578703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45937.568075578703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45937.568075578703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45937.568075578703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45937.568075578703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45937.568075578703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45937.568075578703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45937.568075578703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45937.568075578703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45937.568075578703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45937.568075578703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45937.568075578703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45937.568075578703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45937.568075578703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45937.568075578703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45937.568075578703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45937.568075578703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45937.568075578703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45937.568075578703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45937.568075578703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45937.568075578703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45937.568075578703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45937.568075578703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45937.568075578703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45937.568075578703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45937.568075578703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45937.568075578703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45937.568075578703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45937.568075578703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45937.568075578703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45937.568075578703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45937.568075578703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45937.568075578703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45937.568075578703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45937.568075578703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45937.568075578703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45937.568075578703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45937.568075578703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45937.568075578703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45937.568075578703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45937.568075578703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45937.568075578703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45937.568075578703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45937.568075578703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45937.568075578703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45937.568075578703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45937.568075578703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45937.568075578703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45937.568075578703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45937.568075578703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45937.568075578703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45937.568075578703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45937.568075578703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45937.568075578703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45937.568075578703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45937.568075578703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45937.568075578703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45937.568075578703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45937.568075578703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45937.568075578703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45937.568075578703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45937.568075578703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45937.568075578703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45937.568075578703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45937.568075578703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45937.568075578703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45937.568075578703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45937.568075578703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45937.568075578703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45937.568075578703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45937.568075578703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45937.568075578703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45937.568075578703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45937.568075578703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45937.568075578703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45937.568075578703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45937.568075578703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45937.568075578703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45937.568075578703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45937.568075578703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45937.568075578703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45937.568075578703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45937.568075578703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45937.568075578703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45937.568075578703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45937.568075578703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45937.568075578703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45937.568075578703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45937.568075578703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45937.568075578703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45937.568075578703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45937.568075578703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45937.568075578703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45937.568075578703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45937.568075578703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45937.568075578703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45937.568075578703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45937.568075578703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45937.568075578703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45937.568075578703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45937.568075578703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45937.568075578703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45937.568075578703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45937.568075578703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45937.568075578703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45937.568075578703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45937.568075578703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45937.568075578703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45937.568075578703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45937.568075578703</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45937.568075578703</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45937.568075578703</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45937.568075578703</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45937.568075578703</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