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86" documentId="13_ncr:1_{F6CB121F-512D-4AA6-A0C1-0FB36C537598}" xr6:coauthVersionLast="47" xr6:coauthVersionMax="47" xr10:uidLastSave="{6DC52D7D-5E0E-40CC-98C3-C41430D01AE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G12"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G3" i="1"/>
  <c r="G4" i="1"/>
  <c r="G5" i="1"/>
  <c r="G6" i="1"/>
  <c r="G7" i="1"/>
  <c r="G8" i="1"/>
  <c r="G9" i="1"/>
  <c r="G10" i="1"/>
  <c r="G11"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<sst xmlns="http://schemas.openxmlformats.org/spreadsheetml/2006/main" count="178583" uniqueCount="39075">
  <si>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</si>
  <si>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</si>
  <si>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</si>
  <si>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</si>
  <si>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</si>
  <si>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</si>
  <si>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</si>
  <si>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</si>
  <si>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</si>
  <si>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</si>
  <si>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</si>
  <si>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</si>
  <si>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</si>
  <si>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</si>
  <si>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</si>
  <si>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</si>
  <si>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</si>
  <si>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</si>
  <si>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</si>
  <si>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</si>
  <si>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</si>
  <si>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</si>
  <si>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</si>
  <si>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</si>
  <si>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</si>
  <si>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</si>
  <si>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</si>
  <si>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</si>
  <si>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</si>
  <si>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</si>
  <si>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</si>
  <si>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</si>
  <si>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</si>
  <si>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</si>
  <si>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</si>
  <si>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</si>
  <si>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</si>
  <si>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</si>
  <si>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</si>
  <si>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</si>
  <si>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</si>
  <si>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</si>
  <si>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</si>
  <si>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</si>
  <si>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</si>
  <si>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</si>
  <si>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</si>
  <si>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</si>
  <si>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</si>
  <si>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</si>
  <si>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</si>
  <si>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</si>
  <si>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</si>
  <si>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</si>
  <si>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</si>
  <si>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</si>
  <si>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</si>
  <si>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</si>
  <si>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</si>
  <si>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</si>
  <si>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</si>
  <si>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</si>
  <si>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</si>
  <si>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</si>
  <si>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</si>
  <si>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</si>
  <si>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</si>
  <si>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</si>
  <si>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</si>
  <si>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</si>
  <si>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</si>
  <si>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</si>
  <si>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</si>
  <si>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</si>
  <si>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</si>
  <si>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</si>
  <si>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</si>
  <si>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</si>
  <si>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</si>
  <si>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</si>
  <si>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</si>
  <si>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</si>
  <si>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</si>
  <si>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</si>
  <si>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</si>
  <si>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</si>
  <si>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</si>
  <si>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</si>
  <si>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</si>
  <si>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</si>
  <si>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</si>
  <si>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</si>
  <si>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</si>
  <si>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</si>
  <si>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</si>
  <si>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</si>
  <si>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</si>
  <si>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</si>
  <si>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</si>
  <si>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</si>
  <si>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</si>
  <si>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</si>
  <si>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</si>
  <si>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</si>
  <si>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</si>
  <si>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</si>
  <si>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</si>
  <si>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</si>
  <si>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</si>
  <si>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</si>
  <si>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</si>
  <si>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</si>
  <si>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</si>
  <si>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</si>
  <si>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</si>
  <si>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</si>
  <si>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</si>
  <si>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</si>
  <si>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</si>
  <si>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</si>
  <si>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</si>
  <si>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</si>
  <si>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</si>
  <si>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</si>
  <si>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</si>
  <si>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</si>
  <si>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</si>
  <si>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</si>
  <si>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</si>
  <si>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</si>
  <si>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</si>
  <si>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</si>
  <si>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</si>
  <si>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</si>
  <si>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</si>
  <si>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</si>
  <si>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</si>
  <si>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</si>
  <si>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</si>
  <si>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</si>
  <si>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</si>
  <si>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</si>
  <si>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</si>
  <si>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</si>
  <si>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</si>
  <si>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</si>
  <si>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</si>
  <si>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</si>
  <si>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</si>
  <si>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</si>
  <si>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</si>
  <si>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</si>
  <si>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</si>
  <si>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</si>
  <si>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</si>
  <si>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</si>
  <si>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</si>
  <si>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</si>
  <si>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</si>
  <si>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</si>
  <si>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</si>
  <si>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</si>
  <si>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</si>
  <si>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</si>
  <si>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</si>
  <si>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</si>
  <si>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</si>
  <si>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</si>
  <si>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</si>
  <si>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</si>
  <si>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</si>
  <si>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</si>
  <si>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</si>
  <si>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</si>
  <si>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</si>
  <si>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</si>
  <si>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</si>
  <si>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</si>
  <si>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</si>
  <si>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</si>
  <si>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</si>
  <si>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</si>
  <si>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</si>
  <si>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</si>
  <si>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</si>
  <si>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</si>
  <si>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</si>
  <si>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</si>
  <si>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</si>
  <si>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</si>
  <si>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</si>
  <si>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</si>
  <si>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</si>
  <si>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</si>
  <si>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</si>
  <si>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</si>
  <si>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</si>
  <si>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</si>
  <si>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</si>
  <si>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</si>
  <si>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</si>
  <si>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</si>
  <si>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</si>
  <si>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</si>
  <si>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</si>
  <si>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</si>
  <si>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</si>
  <si>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</si>
  <si>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</si>
  <si>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</si>
  <si>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</si>
  <si>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</si>
  <si>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</si>
  <si>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</si>
  <si>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</si>
  <si>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</si>
  <si>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</si>
  <si>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</si>
  <si>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</si>
  <si>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</si>
  <si>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</si>
  <si>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</si>
  <si>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</si>
  <si>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</si>
  <si>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</si>
  <si>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</si>
  <si>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</si>
  <si>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</si>
  <si>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</si>
  <si>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</si>
  <si>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</si>
  <si>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</si>
  <si>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</si>
  <si>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</si>
  <si>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</si>
  <si>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</si>
  <si>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</si>
  <si>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</si>
  <si>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</si>
  <si>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</si>
  <si>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</si>
  <si>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</si>
  <si>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</si>
  <si>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</si>
  <si>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</si>
  <si>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</si>
  <si>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</si>
  <si>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</si>
  <si>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</si>
  <si>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</si>
  <si>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</si>
  <si>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</si>
  <si>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</si>
  <si>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</si>
  <si>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</si>
  <si>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</si>
  <si>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</si>
  <si>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</si>
  <si>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</si>
  <si>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</si>
  <si>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</si>
  <si>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</si>
  <si>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</si>
  <si>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</si>
  <si>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</si>
  <si>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</si>
  <si>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</si>
  <si>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</si>
  <si>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</si>
  <si>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</si>
  <si>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</si>
  <si>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</si>
  <si>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</si>
  <si>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</si>
  <si>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</si>
  <si>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</si>
  <si>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</si>
  <si>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</si>
  <si>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</si>
  <si>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</si>
  <si>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</si>
  <si>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</si>
  <si>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</si>
  <si>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</si>
  <si>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</si>
  <si>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</si>
  <si>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</si>
  <si>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</si>
  <si>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</si>
  <si>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</si>
  <si>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</si>
  <si>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</si>
  <si>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</si>
  <si>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</si>
  <si>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</si>
  <si>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</si>
  <si>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</si>
  <si>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</si>
  <si>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</si>
  <si>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</si>
  <si>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</si>
  <si>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</si>
  <si>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</si>
  <si>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</si>
  <si>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</si>
  <si>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</si>
  <si>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</si>
  <si>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</si>
  <si>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</si>
  <si>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</si>
  <si>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</si>
  <si>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</si>
  <si>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</si>
  <si>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</si>
  <si>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</si>
  <si>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</si>
  <si>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</si>
  <si>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</si>
  <si>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</si>
  <si>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</si>
  <si>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</si>
  <si>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</si>
  <si>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</si>
  <si>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</si>
  <si>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</si>
  <si>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</si>
  <si>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</si>
  <si>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</si>
  <si>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</si>
  <si>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</si>
  <si>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</si>
  <si>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</si>
  <si>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</si>
  <si>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</si>
  <si>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</si>
  <si>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</si>
  <si>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</si>
  <si>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</si>
  <si>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</si>
  <si>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</si>
  <si>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</si>
  <si>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</si>
  <si>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</si>
  <si>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</si>
  <si>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</si>
  <si>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</si>
  <si>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</si>
  <si>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</si>
  <si>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</si>
  <si>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</si>
  <si>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</si>
  <si>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</si>
  <si>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</si>
  <si>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</si>
  <si>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</si>
  <si>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</si>
  <si>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</si>
  <si>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</si>
  <si>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</si>
  <si>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</si>
  <si>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</si>
  <si>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</si>
  <si>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</si>
  <si>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</si>
  <si>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</si>
  <si>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</si>
  <si>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</si>
  <si>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</si>
  <si>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</si>
  <si>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</si>
  <si>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</si>
  <si>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</si>
  <si>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</si>
  <si>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</si>
  <si>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</si>
  <si>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</si>
  <si>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</si>
  <si>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</si>
  <si>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</si>
  <si>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</si>
  <si>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</si>
  <si>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</si>
  <si>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</si>
  <si>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</si>
  <si>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</si>
  <si>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</si>
  <si>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</si>
  <si>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</si>
  <si>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</si>
  <si>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</si>
  <si>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</si>
  <si>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</si>
  <si>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</si>
  <si>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</si>
  <si>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</si>
  <si>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</si>
  <si>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</si>
  <si>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</si>
  <si>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</si>
  <si>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</si>
  <si>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</si>
  <si>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</si>
  <si>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</si>
  <si>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</si>
  <si>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</si>
  <si>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</si>
  <si>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</si>
  <si>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</si>
  <si>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</si>
  <si>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</si>
  <si>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</si>
  <si>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</si>
  <si>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</si>
  <si>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</si>
  <si>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</si>
  <si>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</si>
  <si>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</si>
  <si>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</si>
  <si>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</si>
  <si>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</si>
  <si>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</si>
  <si>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</si>
  <si>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</si>
  <si>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</si>
  <si>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</si>
  <si>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</si>
  <si>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</si>
  <si>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</si>
  <si>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</si>
  <si>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</si>
  <si>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</si>
  <si>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</si>
  <si>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</si>
  <si>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</si>
  <si>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</si>
  <si>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</si>
  <si>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</si>
  <si>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</si>
  <si>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</si>
  <si>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</si>
  <si>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</si>
  <si>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</si>
  <si>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</si>
  <si>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</si>
  <si>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</si>
  <si>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</si>
  <si>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</si>
  <si>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</si>
  <si>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</si>
  <si>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</si>
  <si>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</si>
  <si>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</si>
  <si>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</si>
  <si>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</si>
  <si>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</si>
  <si>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</si>
  <si>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</si>
  <si>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</si>
  <si>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</si>
  <si>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</si>
  <si>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</si>
  <si>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</si>
  <si>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</si>
  <si>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</si>
  <si>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</si>
  <si>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</si>
  <si>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</si>
  <si>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</si>
  <si>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</si>
  <si>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</si>
  <si>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</si>
  <si>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</si>
  <si>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</si>
  <si>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</si>
  <si>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</si>
  <si>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</si>
  <si>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</si>
  <si>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</si>
  <si>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</si>
  <si>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</si>
  <si>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</si>
  <si>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</si>
  <si>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</si>
  <si>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</si>
  <si>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</si>
  <si>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</si>
  <si>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</si>
  <si>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</si>
  <si>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</si>
  <si>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</si>
  <si>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</si>
  <si>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</si>
  <si>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</si>
  <si>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</si>
  <si>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</si>
  <si>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</si>
  <si>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</si>
  <si>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</si>
  <si>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</si>
  <si>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</si>
  <si>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</si>
  <si>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</si>
  <si>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</si>
  <si>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</si>
  <si>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</si>
  <si>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</si>
  <si>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</si>
  <si>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</si>
  <si>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</si>
  <si>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</si>
  <si>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</si>
  <si>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</si>
  <si>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</si>
  <si>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</si>
  <si>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</si>
  <si>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</si>
  <si>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</si>
  <si>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</si>
  <si>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</si>
  <si>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</si>
  <si>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</si>
  <si>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</si>
  <si>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</si>
  <si>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</si>
  <si>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</si>
  <si>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</si>
  <si>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</si>
  <si>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</si>
  <si>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</si>
  <si>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</si>
  <si>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</si>
  <si>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</si>
  <si>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</si>
  <si>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</si>
  <si>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</si>
  <si>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</si>
  <si>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</si>
  <si>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</si>
  <si>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</si>
  <si>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</si>
  <si>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</si>
  <si>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</si>
  <si>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</si>
  <si>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</si>
  <si>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</si>
  <si>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</si>
  <si>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</si>
  <si>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</si>
  <si>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</si>
  <si>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</si>
  <si>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</si>
  <si>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</si>
  <si>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</si>
  <si>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</si>
  <si>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</si>
  <si>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</si>
  <si>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</si>
  <si>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</si>
  <si>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</si>
  <si>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</si>
  <si>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</si>
  <si>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</si>
  <si>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</si>
  <si>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</si>
  <si>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</si>
  <si>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</si>
  <si>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</si>
  <si>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</si>
  <si>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</si>
  <si>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</si>
  <si>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</si>
  <si>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</si>
  <si>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</si>
  <si>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</si>
  <si>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</si>
  <si>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</si>
  <si>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</si>
  <si>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</si>
  <si>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</si>
  <si>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</si>
  <si>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</si>
  <si>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</si>
  <si>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</si>
  <si>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</si>
  <si>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</si>
  <si>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</si>
  <si>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</si>
  <si>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</si>
  <si>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</si>
  <si>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</si>
  <si>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</si>
  <si>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</si>
  <si>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</si>
  <si>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</si>
  <si>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</si>
  <si>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</si>
  <si>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</si>
  <si>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</si>
  <si>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</si>
  <si>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</si>
  <si>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</si>
  <si>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</si>
  <si>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</si>
  <si>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</si>
  <si>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</si>
  <si>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</si>
  <si>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</si>
  <si>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</si>
  <si>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</si>
  <si>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</si>
  <si>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</si>
  <si>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</si>
  <si>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</si>
  <si>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</si>
  <si>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</si>
  <si>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</si>
  <si>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</si>
  <si>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</si>
  <si>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</si>
  <si>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</si>
  <si>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</si>
  <si>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</si>
  <si>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</si>
  <si>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</si>
  <si>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</si>
  <si>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</si>
  <si>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</si>
  <si>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</si>
  <si>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</si>
  <si>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</si>
  <si>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</si>
  <si>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</si>
  <si>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</si>
  <si>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</si>
  <si>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</si>
  <si>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</si>
  <si>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</si>
  <si>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</si>
  <si>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</si>
  <si>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</si>
  <si>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</si>
  <si>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</si>
  <si>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</si>
  <si>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</si>
  <si>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</si>
  <si>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</si>
  <si>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</si>
  <si>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</si>
  <si>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</si>
  <si>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</si>
  <si>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</si>
  <si>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</si>
  <si>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</si>
  <si>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</si>
  <si>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</si>
  <si>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</si>
  <si>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</si>
  <si>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</si>
  <si>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</si>
  <si>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</si>
  <si>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</si>
  <si>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</si>
  <si>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</si>
  <si>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</si>
  <si>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</si>
  <si>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</si>
  <si>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</si>
  <si>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</si>
  <si>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</si>
  <si>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</si>
  <si>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</si>
  <si>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</si>
  <si>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</si>
  <si>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</si>
  <si>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</si>
  <si>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</si>
  <si>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</si>
  <si>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</si>
  <si>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</si>
  <si>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</si>
  <si>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</si>
  <si>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</si>
  <si>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</si>
  <si>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</si>
  <si>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</si>
  <si>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</si>
  <si>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</si>
  <si>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</si>
  <si>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</si>
  <si>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</si>
  <si>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</si>
  <si>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</si>
  <si>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</si>
  <si>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</si>
  <si>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</si>
  <si>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</si>
  <si>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</si>
  <si>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</si>
  <si>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</si>
  <si>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</si>
  <si>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</si>
  <si>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</si>
  <si>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</si>
  <si>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</si>
  <si>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</si>
  <si>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</si>
  <si>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</si>
  <si>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</si>
  <si>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</si>
  <si>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</si>
  <si>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</si>
  <si>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</si>
  <si>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</si>
  <si>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</si>
  <si>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</si>
  <si>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</si>
  <si>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</si>
  <si>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</si>
  <si>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</si>
  <si>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</si>
  <si>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</si>
  <si>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</si>
  <si>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</si>
  <si>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</si>
  <si>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</si>
  <si>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</si>
  <si>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</si>
  <si>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</si>
  <si>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</si>
  <si>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</si>
  <si>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</si>
  <si>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</si>
  <si>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</si>
  <si>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</si>
  <si>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</si>
  <si>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</si>
  <si>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</si>
  <si>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</si>
  <si>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</si>
  <si>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</si>
  <si>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</si>
  <si>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</si>
  <si>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</si>
  <si>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</si>
  <si>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</si>
  <si>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</si>
  <si>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</si>
  <si>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</si>
  <si>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</si>
  <si>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</si>
  <si>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</si>
  <si>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</si>
  <si>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</si>
  <si>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</si>
  <si>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</si>
  <si>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</si>
  <si>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</si>
  <si>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</si>
  <si>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</si>
  <si>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</si>
  <si>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</si>
  <si>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</si>
  <si>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</si>
  <si>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</si>
  <si>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</si>
  <si>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</si>
  <si>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</si>
  <si>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</si>
  <si>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</si>
  <si>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</si>
  <si>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</si>
  <si>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</si>
  <si>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</si>
  <si>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</si>
  <si>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</si>
  <si>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</si>
  <si>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</si>
  <si>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</si>
  <si>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</si>
  <si>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</si>
  <si>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</si>
  <si>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</si>
  <si>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</si>
  <si>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</si>
  <si>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</si>
  <si>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</si>
  <si>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</si>
  <si>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</si>
  <si>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</si>
  <si>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</si>
  <si>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</si>
  <si>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</si>
  <si>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</si>
  <si>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</si>
  <si>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</si>
  <si>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</si>
  <si>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</si>
  <si>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</si>
  <si>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</si>
  <si>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</si>
  <si>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</si>
  <si>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</si>
  <si>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</si>
  <si>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</si>
  <si>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</si>
  <si>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</si>
  <si>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</si>
  <si>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</si>
  <si>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</si>
  <si>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</si>
  <si>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</si>
  <si>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</si>
  <si>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</si>
  <si>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</si>
  <si>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</si>
  <si>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</si>
  <si>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</si>
  <si>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</si>
  <si>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</si>
  <si>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</si>
  <si>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</si>
  <si>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</si>
  <si>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</si>
  <si>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</si>
  <si>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</si>
  <si>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</si>
  <si>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</si>
  <si>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</si>
  <si>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</si>
  <si>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</si>
  <si>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</si>
  <si>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</si>
  <si>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</si>
  <si>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</si>
  <si>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</si>
  <si>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</si>
  <si>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</si>
  <si>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</si>
  <si>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</si>
  <si>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</si>
  <si>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</si>
  <si>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</si>
  <si>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</si>
  <si>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</si>
  <si>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</si>
  <si>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</si>
  <si>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</si>
  <si>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</si>
  <si>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</si>
  <si>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</si>
  <si>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</si>
  <si>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</si>
  <si>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</si>
  <si>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</si>
  <si>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</si>
  <si>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</si>
  <si>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</si>
  <si>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</si>
  <si>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</si>
  <si>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</si>
  <si>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</si>
  <si>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</si>
  <si>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</si>
  <si>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</si>
  <si>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</si>
  <si>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</si>
  <si>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</si>
  <si>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</si>
  <si>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</si>
  <si>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</si>
  <si>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</si>
  <si>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</si>
  <si>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</si>
  <si>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</si>
  <si>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</si>
  <si>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</si>
  <si>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</si>
  <si>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</si>
  <si>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</si>
  <si>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</si>
  <si>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</si>
  <si>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</si>
  <si>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</si>
  <si>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</si>
  <si>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</si>
  <si>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</si>
  <si>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</si>
  <si>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</si>
  <si>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</si>
  <si>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</si>
  <si>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</si>
  <si>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</si>
  <si>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</si>
  <si>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</si>
  <si>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</si>
  <si>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</si>
  <si>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</si>
  <si>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</si>
  <si>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</si>
  <si>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</si>
  <si>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</si>
  <si>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</si>
  <si>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</si>
  <si>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</si>
  <si>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</si>
  <si>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</si>
  <si>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</si>
  <si>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</si>
  <si>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</si>
  <si>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</si>
  <si>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</si>
  <si>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</si>
  <si>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</si>
  <si>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</si>
  <si>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</si>
  <si>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</si>
  <si>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</si>
  <si>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</si>
  <si>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</si>
  <si>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</si>
  <si>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</si>
  <si>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</si>
  <si>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</si>
  <si>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</si>
  <si>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</si>
  <si>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</si>
  <si>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</si>
  <si>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</si>
  <si>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</si>
  <si>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</si>
  <si>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</si>
  <si>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</si>
  <si>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</si>
  <si>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</si>
  <si>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</si>
  <si>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</si>
  <si>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</si>
  <si>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</si>
  <si>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</si>
  <si>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</si>
  <si>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</si>
  <si>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</si>
  <si>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</si>
  <si>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</si>
  <si>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</si>
  <si>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</si>
  <si>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</si>
  <si>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</si>
  <si>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</si>
  <si>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</si>
  <si>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</si>
  <si>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</si>
  <si>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</si>
  <si>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</si>
  <si>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</si>
  <si>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</si>
  <si>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</si>
  <si>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</si>
  <si>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</si>
  <si>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</si>
  <si>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</si>
  <si>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</si>
  <si>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</si>
  <si>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</si>
  <si>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</si>
  <si>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</si>
  <si>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</si>
  <si>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</si>
  <si>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</si>
  <si>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</si>
  <si>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</si>
  <si>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</si>
  <si>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</si>
  <si>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</si>
  <si>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</si>
  <si>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</si>
  <si>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</si>
  <si>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</si>
  <si>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</si>
  <si>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</si>
  <si>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</si>
  <si>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</si>
  <si>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</si>
  <si>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</si>
  <si>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</si>
  <si>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</si>
  <si>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</si>
  <si>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</si>
  <si>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</si>
  <si>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</si>
  <si>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</si>
  <si>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</si>
  <si>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</si>
  <si>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</si>
  <si>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</si>
  <si>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</si>
  <si>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</si>
  <si>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</si>
  <si>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</si>
  <si>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</si>
  <si>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</si>
  <si>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</si>
  <si>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</si>
  <si>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</si>
  <si>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</si>
  <si>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</si>
  <si>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</si>
  <si>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</si>
  <si>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</si>
  <si>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</si>
  <si>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</si>
  <si>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</si>
  <si>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</si>
  <si>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</si>
  <si>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</si>
  <si>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</si>
  <si>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</si>
  <si>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</si>
  <si>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</si>
  <si>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</si>
  <si>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</si>
  <si>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</si>
  <si>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</si>
  <si>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</si>
  <si>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</si>
  <si>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</si>
  <si>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</si>
  <si>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</si>
  <si>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</si>
  <si>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</si>
  <si>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</si>
  <si>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</si>
  <si>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</si>
  <si>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</si>
  <si>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</si>
  <si>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</si>
  <si>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</si>
  <si>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</si>
  <si>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</si>
  <si>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</si>
  <si>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</si>
  <si>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</si>
  <si>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</si>
  <si>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</si>
  <si>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</si>
  <si>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</si>
  <si>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</si>
  <si>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</si>
  <si>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</si>
  <si>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</si>
  <si>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</si>
  <si>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</si>
  <si>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</si>
  <si>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</si>
  <si>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</si>
  <si>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</si>
  <si>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</si>
  <si>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</si>
  <si>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</si>
  <si>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</si>
  <si>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</si>
  <si>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</si>
  <si>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</si>
  <si>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</si>
  <si>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</si>
  <si>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</si>
  <si>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</si>
  <si>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</si>
  <si>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</si>
  <si>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</si>
  <si>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</si>
  <si>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</si>
  <si>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</si>
  <si>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</si>
  <si>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</si>
  <si>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</si>
  <si>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</si>
  <si>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</si>
  <si>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</si>
  <si>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</si>
  <si>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</si>
  <si>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</si>
  <si>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</si>
  <si>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</si>
  <si>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</si>
  <si>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</si>
  <si>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</si>
  <si>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</si>
  <si>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</si>
  <si>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</si>
  <si>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</si>
  <si>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</si>
  <si>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</si>
  <si>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</si>
  <si>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</si>
  <si>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</si>
  <si>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</si>
  <si>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</si>
  <si>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</si>
  <si>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</si>
  <si>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</si>
  <si>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</si>
  <si>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</si>
  <si>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</si>
  <si>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</si>
  <si>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</si>
  <si>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</si>
  <si>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</si>
  <si>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</si>
  <si>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</si>
  <si>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</si>
  <si>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</si>
  <si>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</si>
  <si>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</si>
  <si>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</si>
  <si>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</si>
  <si>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</si>
  <si>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</si>
  <si>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</si>
  <si>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</si>
  <si>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</si>
  <si>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</si>
  <si>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</si>
  <si>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</si>
  <si>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</si>
  <si>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</si>
  <si>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</si>
  <si>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</si>
  <si>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</si>
  <si>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</si>
  <si>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</si>
  <si>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</si>
  <si>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</si>
  <si>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</si>
  <si>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</si>
  <si>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</si>
  <si>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</si>
  <si>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</si>
  <si>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</si>
  <si>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</si>
  <si>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</si>
  <si>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</si>
  <si>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</si>
  <si>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</si>
  <si>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</si>
  <si>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</si>
  <si>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</si>
  <si>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</si>
  <si>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</si>
  <si>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</si>
  <si>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</si>
  <si>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</si>
  <si>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</si>
  <si>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</si>
  <si>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</si>
  <si>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</si>
  <si>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</si>
  <si>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</si>
  <si>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</si>
  <si>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</si>
  <si>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</si>
  <si>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</si>
  <si>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</si>
  <si>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</si>
  <si>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</si>
  <si>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</si>
  <si>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</si>
  <si>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</si>
  <si>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</si>
  <si>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</si>
  <si>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</si>
  <si>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</si>
  <si>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</si>
  <si>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</si>
  <si>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</si>
  <si>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</si>
  <si>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</si>
  <si>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</si>
  <si>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</si>
  <si>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</si>
  <si>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</si>
  <si>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</si>
  <si>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</si>
  <si>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</si>
  <si>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</si>
  <si>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</si>
  <si>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</si>
  <si>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</si>
  <si>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</si>
  <si>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</si>
  <si>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</si>
  <si>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</si>
  <si>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</si>
  <si>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</si>
  <si>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</si>
  <si>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</si>
  <si>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</si>
  <si>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</si>
  <si>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</si>
  <si>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</si>
  <si>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</si>
  <si>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</si>
  <si>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</si>
  <si>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</si>
  <si>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</si>
  <si>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</si>
  <si>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</si>
  <si>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</si>
  <si>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</si>
  <si>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</si>
  <si>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</si>
  <si>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</si>
  <si>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</si>
  <si>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</si>
  <si>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</si>
  <si>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</si>
  <si>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</si>
  <si>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</si>
  <si>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</si>
  <si>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</si>
  <si>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</si>
  <si>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</si>
  <si>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</si>
  <si>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</si>
  <si>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</si>
  <si>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</si>
  <si>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</si>
  <si>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</si>
  <si>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</si>
  <si>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</si>
  <si>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</si>
  <si>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</si>
  <si>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</si>
  <si>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</si>
  <si>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</si>
  <si>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</si>
  <si>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</si>
  <si>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</si>
  <si>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</si>
  <si>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</si>
  <si>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</si>
  <si>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</si>
  <si>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</si>
  <si>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</si>
  <si>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</si>
  <si>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</si>
  <si>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</si>
  <si>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</si>
  <si>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</si>
  <si>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</si>
  <si>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</si>
  <si>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</si>
  <si>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</si>
  <si>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</si>
  <si>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</si>
  <si>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</si>
  <si>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</si>
  <si>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</si>
  <si>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</si>
  <si>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</si>
  <si>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</si>
  <si>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</si>
  <si>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</si>
  <si>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</si>
  <si>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</si>
  <si>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</si>
  <si>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</si>
  <si>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</si>
  <si>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</si>
  <si>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</si>
  <si>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</si>
  <si>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</si>
  <si>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</si>
  <si>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</si>
  <si>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</si>
  <si>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</si>
  <si>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</si>
  <si>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</si>
  <si>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</si>
  <si>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</si>
  <si>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</si>
  <si>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</si>
  <si>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</si>
  <si>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</si>
  <si>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</si>
  <si>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</si>
  <si>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</si>
  <si>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</si>
  <si>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</si>
  <si>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</si>
  <si>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</si>
  <si>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</si>
  <si>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</si>
  <si>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</si>
  <si>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</si>
  <si>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</si>
  <si>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</si>
  <si>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</si>
  <si>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</si>
  <si>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</si>
  <si>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</si>
  <si>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</si>
  <si>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</si>
  <si>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</si>
  <si>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</si>
  <si>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</si>
  <si>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</si>
  <si>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</si>
  <si>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</si>
  <si>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</si>
  <si>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</si>
  <si>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</si>
  <si>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</si>
  <si>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</si>
  <si>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</si>
  <si>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</si>
  <si>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</si>
  <si>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</si>
  <si>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</si>
  <si>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</si>
  <si>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</si>
  <si>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</si>
  <si>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</si>
  <si>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</si>
  <si>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</si>
  <si>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</si>
  <si>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</si>
  <si>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</si>
  <si>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</si>
  <si>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</si>
  <si>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</si>
  <si>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</si>
  <si>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</si>
  <si>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</si>
  <si>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</si>
  <si>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</si>
  <si>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</si>
  <si>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</si>
  <si>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</si>
  <si>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</si>
  <si>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</si>
  <si>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</si>
  <si>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</si>
  <si>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</si>
  <si>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</si>
  <si>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</si>
  <si>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</si>
  <si>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</si>
  <si>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</si>
  <si>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</si>
  <si>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</si>
  <si>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</si>
  <si>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</si>
  <si>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</si>
  <si>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</si>
  <si>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</si>
  <si>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</si>
  <si>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</si>
  <si>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</si>
  <si>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</si>
  <si>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</si>
  <si>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</si>
  <si>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</si>
  <si>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</si>
  <si>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</si>
  <si>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</si>
  <si>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</si>
  <si>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</si>
  <si>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</si>
  <si>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</si>
  <si>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</si>
  <si>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</si>
  <si>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</si>
  <si>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</si>
  <si>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</si>
  <si>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</si>
  <si>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</si>
  <si>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</si>
  <si>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</si>
  <si>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</si>
  <si>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</si>
  <si>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</si>
  <si>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</si>
  <si>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</si>
  <si>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</si>
  <si>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</si>
  <si>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</si>
  <si>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</si>
  <si>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</si>
  <si>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</si>
  <si>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</si>
  <si>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</si>
  <si>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</si>
  <si>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</si>
  <si>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</si>
  <si>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</si>
  <si>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</si>
  <si>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</si>
  <si>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</si>
  <si>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</si>
  <si>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</si>
  <si>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</si>
  <si>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</si>
  <si>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</si>
  <si>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</si>
  <si>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</si>
  <si>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</si>
  <si>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</si>
  <si>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</si>
  <si>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</si>
  <si>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</si>
  <si>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</si>
  <si>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</si>
  <si>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</si>
  <si>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</si>
  <si>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</si>
  <si>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</si>
  <si>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</si>
  <si>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</si>
  <si>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</si>
  <si>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</si>
  <si>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</si>
  <si>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</si>
  <si>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</si>
  <si>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</si>
  <si>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</si>
  <si>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</si>
  <si>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</si>
  <si>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</si>
  <si>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</si>
  <si>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</si>
  <si>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</si>
  <si>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</si>
  <si>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</si>
  <si>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</si>
  <si>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</si>
  <si>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</si>
  <si>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</si>
  <si>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</si>
  <si>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</si>
  <si>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</si>
  <si>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</si>
  <si>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</si>
  <si>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</si>
  <si>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</si>
  <si>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</si>
  <si>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</si>
  <si>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</si>
  <si>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</si>
  <si>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</si>
  <si>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</si>
  <si>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</si>
  <si>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</si>
  <si>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</si>
  <si>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</si>
  <si>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</si>
  <si>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</si>
  <si>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</si>
  <si>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</si>
  <si>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</si>
  <si>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</si>
  <si>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</si>
  <si>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</si>
  <si>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</si>
  <si>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</si>
  <si>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</si>
  <si>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</si>
  <si>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</si>
  <si>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</si>
  <si>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</si>
  <si>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</si>
  <si>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</si>
  <si>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</si>
  <si>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</si>
  <si>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</si>
  <si>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</si>
  <si>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</si>
  <si>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</si>
  <si>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</si>
  <si>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</si>
  <si>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</si>
  <si>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</si>
  <si>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</si>
  <si>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</si>
  <si>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</si>
  <si>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</si>
  <si>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</si>
  <si>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</si>
  <si>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</si>
  <si>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</si>
  <si>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</si>
  <si>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</si>
  <si>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</si>
  <si>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</si>
  <si>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</si>
  <si>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</si>
  <si>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</si>
  <si>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</si>
  <si>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</si>
  <si>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</si>
  <si>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</si>
  <si>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</si>
  <si>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</si>
  <si>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</si>
  <si>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</si>
  <si>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</si>
  <si>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</si>
  <si>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</si>
  <si>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</si>
  <si>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</si>
  <si>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</si>
  <si>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</si>
  <si>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</si>
  <si>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</si>
  <si>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</si>
  <si>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</si>
  <si>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</si>
  <si>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</si>
  <si>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</si>
  <si>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</si>
  <si>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</si>
  <si>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</si>
  <si>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</si>
  <si>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</si>
  <si>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</si>
  <si>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</si>
  <si>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</si>
  <si>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</si>
  <si>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</si>
  <si>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</si>
  <si>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</si>
  <si>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</si>
  <si>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</si>
  <si>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</si>
  <si>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</si>
  <si>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</si>
  <si>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</si>
  <si>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</si>
  <si>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</si>
  <si>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</si>
  <si>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</si>
  <si>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</si>
  <si>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</si>
  <si>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</si>
  <si>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</si>
  <si>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</si>
  <si>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</si>
  <si>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</si>
  <si>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</si>
  <si>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</si>
  <si>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</si>
  <si>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</si>
  <si>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</si>
  <si>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</si>
  <si>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</si>
  <si>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</si>
  <si>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</si>
  <si>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</si>
  <si>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</si>
  <si>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</si>
  <si>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</si>
  <si>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</si>
  <si>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</si>
  <si>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</si>
  <si>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</si>
  <si>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</si>
  <si>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</si>
  <si>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</si>
  <si>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</si>
  <si>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</si>
  <si>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</si>
  <si>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</si>
  <si>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</si>
  <si>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</si>
  <si>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</si>
  <si>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</si>
  <si>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</si>
  <si>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</si>
  <si>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</si>
  <si>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</si>
  <si>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</si>
  <si>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</si>
  <si>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</si>
  <si>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</si>
  <si>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</si>
  <si>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</si>
  <si>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</si>
  <si>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</si>
  <si>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</si>
  <si>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</si>
  <si>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</si>
  <si>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</si>
  <si>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</si>
  <si>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</si>
  <si>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</si>
  <si>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</si>
  <si>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</si>
  <si>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</si>
  <si>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</si>
  <si>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</si>
  <si>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</si>
  <si>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</si>
  <si>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</si>
  <si>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</si>
  <si>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</si>
  <si>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</si>
  <si>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</si>
  <si>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</si>
  <si>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</si>
  <si>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</si>
  <si>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</si>
  <si>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</si>
  <si>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</si>
  <si>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</si>
  <si>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</si>
  <si>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</si>
  <si>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</si>
  <si>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</si>
  <si>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</si>
  <si>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</si>
  <si>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</si>
  <si>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</si>
  <si>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</si>
  <si>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</si>
  <si>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</si>
  <si>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</si>
  <si>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</si>
  <si>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</si>
  <si>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</si>
  <si>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</si>
  <si>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</si>
  <si>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</si>
  <si>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</si>
  <si>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</si>
  <si>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</si>
  <si>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</si>
  <si>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</si>
  <si>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</si>
  <si>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</si>
  <si>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</si>
  <si>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</si>
  <si>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</si>
  <si>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</si>
  <si>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</si>
  <si>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</si>
  <si>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</si>
  <si>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</si>
  <si>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</si>
  <si>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</si>
  <si>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</si>
  <si>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</si>
  <si>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</si>
  <si>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</si>
  <si>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</si>
  <si>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</si>
  <si>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</si>
  <si>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</si>
  <si>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</si>
  <si>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</si>
  <si>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</si>
  <si>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</si>
  <si>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</si>
  <si>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</si>
  <si>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</si>
  <si>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</si>
  <si>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</si>
  <si>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</si>
  <si>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</si>
  <si>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</si>
  <si>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</si>
  <si>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</si>
  <si>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</si>
  <si>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</si>
  <si>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</si>
  <si>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</si>
  <si>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</si>
  <si>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</si>
  <si>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</si>
  <si>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</si>
  <si>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</si>
  <si>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</si>
  <si>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</si>
  <si>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</si>
  <si>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</si>
  <si>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</si>
  <si>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</si>
  <si>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</si>
  <si>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</si>
  <si>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</si>
  <si>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</si>
  <si>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</si>
  <si>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</si>
  <si>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</si>
  <si>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</si>
  <si>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</si>
  <si>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</si>
  <si>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</si>
  <si>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</si>
  <si>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</si>
  <si>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</si>
  <si>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</si>
  <si>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</si>
  <si>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</si>
  <si>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</si>
  <si>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</si>
  <si>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</si>
  <si>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</si>
  <si>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</si>
  <si>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</si>
  <si>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</si>
  <si>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</si>
  <si>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</si>
  <si>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</si>
  <si>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</si>
  <si>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</si>
  <si>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</si>
  <si>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</si>
  <si>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</si>
  <si>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</si>
  <si>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</si>
  <si>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</si>
  <si>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</si>
  <si>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</si>
  <si>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</si>
  <si>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</si>
  <si>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</si>
  <si>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</si>
  <si>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</si>
  <si>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</si>
  <si>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</si>
  <si>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</si>
  <si>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</si>
  <si>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</si>
  <si>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</si>
  <si>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</si>
  <si>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</si>
  <si>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</si>
  <si>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</si>
  <si>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</si>
  <si>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</si>
  <si>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</si>
  <si>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</si>
  <si>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</si>
  <si>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</si>
  <si>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</si>
  <si>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</si>
  <si>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</si>
  <si>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</si>
  <si>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</si>
  <si>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</si>
  <si>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</si>
  <si>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</si>
  <si>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</si>
  <si>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</si>
  <si>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</si>
  <si>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</si>
  <si>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</si>
  <si>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</si>
  <si>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</si>
  <si>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</si>
  <si>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</si>
  <si>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</si>
  <si>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</si>
  <si>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</si>
  <si>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</si>
  <si>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</si>
  <si>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</si>
  <si>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</si>
  <si>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</si>
  <si>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</si>
  <si>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</si>
  <si>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</si>
  <si>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</si>
  <si>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</si>
  <si>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</si>
  <si>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</si>
  <si>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</si>
  <si>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</si>
  <si>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</si>
  <si>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</si>
  <si>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</si>
  <si>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</si>
  <si>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</si>
  <si>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</si>
  <si>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</si>
  <si>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</si>
  <si>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</si>
  <si>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</si>
  <si>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</si>
  <si>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</si>
  <si>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</si>
  <si>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</si>
  <si>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</si>
  <si>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</si>
  <si>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</si>
  <si>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</si>
  <si>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</si>
  <si>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</si>
  <si>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</si>
  <si>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</si>
  <si>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</si>
  <si>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</si>
  <si>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</si>
  <si>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</si>
  <si>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</si>
  <si>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</si>
  <si>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</si>
  <si>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</si>
  <si>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</si>
  <si>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</si>
  <si>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</si>
  <si>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</si>
  <si>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</si>
  <si>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</si>
  <si>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</si>
  <si>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</si>
  <si>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</si>
  <si>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</si>
  <si>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</si>
  <si>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</si>
  <si>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</si>
  <si>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</si>
  <si>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</si>
  <si>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</si>
  <si>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</si>
  <si>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</si>
  <si>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</si>
  <si>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</si>
  <si>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</si>
  <si>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</si>
  <si>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</si>
  <si>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</si>
  <si>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</si>
  <si>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</si>
  <si>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</si>
  <si>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</si>
  <si>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</si>
  <si>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</si>
  <si>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</si>
  <si>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</si>
  <si>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</si>
  <si>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</si>
  <si>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</si>
  <si>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</si>
  <si>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</si>
  <si>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</si>
  <si>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</si>
  <si>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</si>
  <si>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</si>
  <si>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</si>
  <si>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</si>
  <si>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</si>
  <si>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</si>
  <si>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</si>
  <si>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</si>
  <si>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</si>
  <si>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</si>
  <si>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</si>
  <si>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</si>
  <si>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</si>
  <si>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</si>
  <si>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</si>
  <si>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</si>
  <si>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</si>
  <si>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</si>
  <si>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</si>
  <si>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</si>
  <si>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</si>
  <si>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</si>
  <si>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</si>
  <si>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</si>
  <si>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</si>
  <si>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</si>
  <si>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</si>
  <si>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</si>
  <si>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</si>
  <si>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</si>
  <si>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</si>
  <si>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</si>
  <si>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</si>
  <si>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</si>
  <si>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</si>
  <si>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</si>
  <si>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</si>
  <si>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</si>
  <si>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</si>
  <si>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</si>
  <si>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</si>
  <si>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</si>
  <si>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</si>
  <si>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</si>
  <si>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</si>
  <si>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</si>
  <si>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</si>
  <si>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</si>
  <si>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</si>
  <si>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</si>
  <si>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</si>
  <si>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</si>
  <si>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</si>
  <si>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</si>
  <si>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</si>
  <si>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</si>
  <si>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</si>
  <si>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</si>
  <si>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</si>
  <si>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</si>
  <si>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</si>
  <si>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</si>
  <si>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</si>
  <si>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</si>
  <si>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</si>
  <si>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</si>
  <si>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</si>
  <si>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</si>
  <si>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</si>
  <si>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</si>
  <si>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</si>
  <si>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</si>
  <si>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</si>
  <si>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</si>
  <si>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</si>
  <si>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</si>
  <si>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</si>
  <si>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</si>
  <si>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</si>
  <si>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</si>
  <si>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</si>
  <si>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</si>
  <si>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</si>
  <si>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</si>
  <si>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</si>
  <si>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</si>
  <si>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</si>
  <si>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</si>
  <si>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</si>
  <si>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</si>
  <si>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</si>
  <si>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</si>
  <si>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</si>
  <si>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</si>
  <si>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</si>
  <si>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</si>
  <si>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</si>
  <si>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</si>
  <si>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</si>
  <si>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</si>
  <si>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</si>
  <si>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</si>
  <si>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</si>
  <si>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</si>
  <si>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</si>
  <si>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</si>
  <si>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</si>
  <si>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</si>
  <si>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</si>
  <si>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</si>
  <si>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</si>
  <si>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</si>
  <si>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</si>
  <si>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</si>
  <si>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</si>
  <si>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</si>
  <si>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</si>
  <si>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</si>
  <si>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</si>
  <si>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</si>
  <si>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</si>
  <si>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</si>
  <si>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</si>
  <si>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</si>
  <si>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</si>
  <si>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</si>
  <si>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</si>
  <si>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</si>
  <si>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</si>
  <si>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</si>
  <si>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</si>
  <si>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</si>
  <si>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</si>
  <si>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</si>
  <si>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</si>
  <si>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</si>
  <si>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</si>
  <si>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</si>
  <si>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</si>
  <si>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</si>
  <si>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</si>
  <si>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</si>
  <si>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</si>
  <si>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</si>
  <si>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</si>
  <si>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</si>
  <si>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</si>
  <si>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</si>
  <si>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</si>
  <si>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</si>
  <si>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</si>
  <si>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</si>
  <si>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</si>
  <si>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</si>
  <si>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</si>
  <si>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</si>
  <si>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</si>
  <si>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</si>
  <si>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</si>
  <si>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</si>
  <si>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</si>
  <si>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</si>
  <si>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</si>
  <si>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</si>
  <si>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</si>
  <si>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</si>
  <si>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</si>
  <si>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</si>
  <si>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</si>
  <si>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</si>
  <si>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</si>
  <si>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</si>
  <si>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</si>
  <si>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</si>
  <si>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</si>
  <si>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</si>
  <si>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</si>
  <si>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</si>
  <si>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</si>
  <si>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</si>
  <si>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</si>
  <si>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</si>
  <si>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</si>
  <si>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</si>
  <si>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</si>
  <si>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</si>
  <si>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</si>
  <si>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</si>
  <si>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</si>
  <si>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</si>
  <si>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</si>
  <si>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</si>
  <si>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</si>
  <si>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</si>
  <si>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</si>
  <si>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</si>
  <si>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</si>
  <si>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</si>
  <si>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</si>
  <si>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</si>
  <si>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</si>
  <si>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</si>
  <si>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</si>
  <si>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</si>
  <si>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</si>
  <si>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</si>
  <si>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</si>
  <si>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</si>
  <si>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</si>
  <si>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</si>
  <si>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</si>
  <si>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</si>
  <si>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</si>
  <si>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</si>
  <si>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</si>
  <si>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</si>
  <si>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</si>
  <si>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</si>
  <si>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</si>
  <si>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</si>
  <si>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</si>
  <si>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</si>
  <si>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</si>
  <si>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</si>
  <si>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</si>
  <si>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</si>
  <si>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</si>
  <si>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</si>
  <si>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</si>
  <si>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</si>
  <si>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</si>
  <si>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</si>
  <si>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</si>
  <si>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</si>
  <si>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</si>
  <si>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</si>
  <si>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</si>
  <si>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</si>
  <si>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</si>
  <si>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</si>
  <si>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</si>
  <si>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</si>
  <si>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</si>
  <si>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</si>
  <si>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</si>
  <si>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</si>
  <si>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</si>
  <si>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</si>
  <si>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</si>
  <si>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</si>
  <si>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</si>
  <si>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</si>
  <si>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</si>
  <si>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</si>
  <si>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</si>
  <si>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</si>
  <si>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</si>
  <si>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</si>
  <si>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</si>
  <si>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</si>
  <si>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</si>
  <si>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</si>
  <si>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</si>
  <si>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</si>
  <si>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</si>
  <si>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</si>
  <si>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</si>
  <si>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</si>
  <si>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</si>
  <si>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</si>
  <si>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</si>
  <si>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</si>
  <si>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</si>
  <si>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</si>
  <si>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</si>
  <si>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</si>
  <si>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</si>
  <si>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</si>
  <si>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</si>
  <si>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</si>
  <si>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</si>
  <si>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</si>
  <si>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</si>
  <si>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</si>
  <si>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</si>
  <si>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</si>
  <si>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</si>
  <si>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</si>
  <si>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</si>
  <si>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</si>
  <si>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</si>
  <si>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</si>
  <si>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</si>
  <si>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</si>
  <si>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</si>
  <si>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</si>
  <si>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</si>
  <si>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</si>
  <si>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</si>
  <si>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</si>
  <si>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</si>
  <si>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</si>
  <si>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</si>
  <si>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</si>
  <si>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</si>
  <si>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</si>
  <si>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</si>
  <si>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</si>
  <si>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</si>
  <si>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</si>
  <si>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</si>
  <si>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</si>
  <si>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</si>
  <si>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</si>
  <si>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</si>
  <si>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</si>
  <si>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</si>
  <si>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</si>
  <si>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</si>
  <si>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</si>
  <si>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</si>
  <si>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</si>
  <si>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</si>
  <si>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</si>
  <si>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</si>
  <si>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</si>
  <si>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</si>
  <si>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</si>
  <si>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</si>
  <si>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</si>
  <si>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</si>
  <si>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</si>
  <si>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</si>
  <si>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</si>
  <si>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</si>
  <si>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</si>
  <si>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</si>
  <si>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</si>
  <si>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</si>
  <si>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</si>
  <si>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</si>
  <si>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</si>
  <si>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</si>
  <si>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</si>
  <si>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</si>
  <si>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</si>
  <si>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</si>
  <si>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</si>
  <si>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</si>
  <si>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</si>
  <si>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</si>
  <si>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</si>
  <si>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</si>
  <si>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</si>
  <si>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</si>
  <si>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</si>
  <si>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</si>
  <si>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</si>
  <si>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</si>
  <si>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</si>
  <si>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</si>
  <si>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</si>
  <si>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</si>
  <si>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</si>
  <si>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</si>
  <si>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</si>
  <si>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</si>
  <si>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</si>
  <si>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</si>
  <si>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</si>
  <si>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</si>
  <si>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</si>
  <si>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</si>
  <si>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</si>
  <si>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</si>
  <si>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</si>
  <si>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</si>
  <si>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</si>
  <si>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</si>
  <si>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</si>
  <si>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</si>
  <si>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</si>
  <si>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</si>
  <si>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</si>
  <si>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</si>
  <si>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</si>
  <si>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</si>
  <si>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</si>
  <si>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</si>
  <si>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</si>
  <si>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</si>
  <si>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</si>
  <si>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</si>
  <si>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</si>
  <si>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</si>
  <si>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</si>
  <si>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</si>
  <si>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</si>
  <si>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</si>
  <si>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</si>
  <si>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</si>
  <si>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</si>
  <si>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</si>
  <si>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</si>
  <si>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</si>
  <si>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</si>
  <si>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</si>
  <si>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</si>
  <si>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</si>
  <si>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</si>
  <si>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</si>
  <si>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</si>
  <si>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</si>
  <si>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</si>
  <si>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</si>
  <si>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</si>
  <si>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</si>
  <si>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</si>
  <si>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</si>
  <si>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</si>
  <si>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</si>
  <si>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</si>
  <si>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</si>
  <si>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</si>
  <si>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</si>
  <si>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</si>
  <si>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</si>
  <si>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</si>
  <si>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</si>
  <si>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</si>
  <si>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</si>
  <si>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</si>
  <si>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</si>
  <si>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</si>
  <si>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</si>
  <si>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</si>
  <si>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</si>
  <si>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</si>
  <si>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</si>
  <si>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</si>
  <si>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</si>
  <si>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</si>
  <si>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</si>
  <si>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</si>
  <si>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</si>
  <si>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</si>
  <si>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</si>
  <si>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</si>
  <si>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</si>
  <si>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</si>
  <si>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</si>
  <si>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</si>
  <si>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</si>
  <si>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</si>
  <si>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</si>
  <si>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</si>
  <si>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</si>
  <si>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</si>
  <si>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</si>
  <si>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</si>
  <si>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</si>
  <si>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</si>
  <si>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</si>
  <si>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</si>
  <si>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</si>
  <si>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</si>
  <si>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</si>
  <si>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</si>
  <si>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</si>
  <si>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</si>
  <si>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</si>
  <si>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</si>
  <si>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</si>
  <si>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</si>
  <si>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</si>
  <si>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</si>
  <si>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</si>
  <si>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</si>
  <si>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</si>
  <si>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</si>
  <si>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</si>
  <si>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</si>
  <si>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</si>
  <si>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</si>
  <si>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</si>
  <si>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</si>
  <si>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</si>
  <si>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</si>
  <si>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</si>
  <si>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</si>
  <si>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</si>
  <si>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</si>
  <si>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</si>
  <si>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</si>
  <si>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</si>
  <si>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</si>
  <si>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</si>
  <si>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</si>
  <si>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</si>
  <si>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</si>
  <si>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</si>
  <si>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</si>
  <si>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</si>
  <si>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</si>
  <si>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</si>
  <si>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</si>
  <si>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</si>
  <si>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</si>
  <si>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</si>
  <si>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</si>
  <si>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</si>
  <si>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</si>
  <si>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</si>
  <si>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</si>
  <si>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</si>
  <si>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</si>
  <si>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</si>
  <si>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</si>
  <si>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</si>
  <si>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</si>
  <si>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</si>
  <si>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</si>
  <si>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</si>
  <si>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</si>
  <si>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</si>
  <si>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</si>
  <si>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</si>
  <si>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</si>
  <si>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</si>
  <si>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</si>
  <si>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</si>
  <si>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</si>
  <si>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</si>
  <si>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</si>
  <si>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</si>
  <si>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</si>
  <si>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</si>
  <si>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</si>
  <si>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</si>
  <si>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</si>
  <si>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</si>
  <si>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</si>
  <si>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</si>
  <si>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</si>
  <si>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</si>
  <si>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</si>
  <si>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</si>
  <si>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</si>
  <si>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</si>
  <si>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</si>
  <si>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</si>
  <si>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</si>
  <si>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</si>
  <si>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</si>
  <si>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</si>
  <si>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</si>
  <si>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</si>
  <si>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</si>
  <si>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</si>
  <si>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</si>
  <si>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</si>
  <si>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</si>
  <si>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</si>
  <si>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</si>
  <si>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</si>
  <si>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</si>
  <si>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</si>
  <si>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</si>
  <si>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</si>
  <si>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</si>
  <si>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</si>
  <si>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</si>
  <si>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</si>
  <si>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</si>
  <si>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</si>
  <si>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</si>
  <si>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</si>
  <si>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</si>
  <si>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</si>
  <si>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</si>
  <si>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</si>
  <si>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</si>
  <si>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</si>
  <si>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</si>
  <si>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</si>
  <si>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</si>
  <si>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</si>
  <si>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</si>
  <si>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</si>
  <si>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</si>
  <si>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</si>
  <si>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</si>
  <si>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</si>
  <si>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</si>
  <si>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</si>
  <si>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</si>
  <si>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</si>
  <si>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</si>
  <si>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</si>
  <si>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</si>
  <si>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</si>
  <si>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</si>
  <si>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</si>
  <si>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</si>
  <si>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</si>
  <si>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</si>
  <si>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</si>
  <si>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</si>
  <si>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</si>
  <si>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</si>
  <si>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</si>
  <si>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</si>
  <si>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</si>
  <si>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</si>
  <si>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</si>
  <si>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</si>
  <si>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</si>
  <si>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</si>
  <si>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</si>
  <si>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</si>
  <si>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</si>
  <si>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</si>
  <si>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</si>
  <si>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</si>
  <si>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</si>
  <si>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</si>
  <si>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</si>
  <si>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</si>
  <si>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</si>
  <si>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</si>
  <si>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</si>
  <si>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</si>
  <si>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</si>
  <si>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</si>
  <si>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</si>
  <si>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</si>
  <si>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</si>
  <si>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</si>
  <si>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</si>
  <si>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</si>
  <si>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</si>
  <si>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</si>
  <si>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</si>
  <si>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</si>
  <si>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</si>
  <si>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</si>
  <si>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</si>
  <si>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</si>
  <si>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</si>
  <si>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</si>
  <si>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</si>
  <si>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</si>
  <si>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</si>
  <si>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</si>
  <si>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</si>
  <si>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</si>
  <si>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</si>
  <si>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</si>
  <si>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</si>
  <si>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</si>
  <si>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</si>
  <si>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</si>
  <si>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</si>
  <si>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</si>
  <si>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</si>
  <si>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</si>
  <si>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</si>
  <si>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</si>
  <si>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</si>
  <si>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</si>
  <si>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</si>
  <si>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</si>
  <si>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</si>
  <si>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</si>
  <si>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</si>
  <si>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</si>
  <si>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</si>
  <si>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</si>
  <si>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</si>
  <si>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</si>
  <si>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</si>
  <si>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</si>
  <si>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</si>
  <si>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</si>
  <si>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</si>
  <si>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</si>
  <si>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</si>
  <si>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</si>
  <si>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</si>
  <si>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</si>
  <si>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</si>
  <si>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</si>
  <si>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</si>
  <si>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</si>
  <si>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</si>
  <si>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</si>
  <si>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</si>
  <si>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</si>
  <si>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</si>
  <si>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</si>
  <si>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</si>
  <si>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</si>
  <si>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</si>
  <si>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</si>
  <si>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</si>
  <si>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</si>
  <si>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</si>
  <si>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</si>
  <si>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</si>
  <si>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</si>
  <si>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</si>
  <si>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</si>
  <si>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</si>
  <si>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</si>
  <si>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</si>
  <si>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</si>
  <si>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</si>
  <si>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</si>
  <si>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</si>
  <si>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</si>
  <si>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</si>
  <si>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</si>
  <si>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</si>
  <si>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</si>
  <si>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</si>
  <si>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</si>
  <si>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</si>
  <si>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</si>
  <si>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</si>
  <si>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</si>
  <si>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</si>
  <si>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</si>
  <si>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</si>
  <si>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</si>
  <si>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</si>
  <si>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</si>
  <si>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</si>
  <si>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</si>
  <si>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</si>
  <si>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</si>
  <si>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</si>
  <si>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</si>
  <si>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</si>
  <si>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</si>
  <si>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</si>
  <si>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</si>
  <si>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</si>
  <si>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</si>
  <si>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</si>
  <si>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</si>
  <si>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</si>
  <si>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</si>
  <si>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</si>
  <si>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</si>
  <si>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</si>
  <si>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</si>
  <si>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</si>
  <si>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</si>
  <si>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</si>
  <si>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</si>
  <si>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</si>
  <si>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</si>
  <si>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</si>
  <si>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</si>
  <si>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</si>
  <si>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</si>
  <si>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</si>
  <si>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</si>
  <si>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</si>
  <si>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</si>
  <si>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</si>
  <si>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</si>
  <si>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</si>
  <si>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</si>
  <si>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</si>
  <si>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</si>
  <si>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</si>
  <si>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</si>
  <si>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</si>
  <si>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</si>
  <si>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</si>
  <si>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</si>
  <si>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</si>
  <si>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</si>
  <si>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</si>
  <si>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</si>
  <si>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</si>
  <si>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</si>
  <si>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</si>
  <si>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</si>
  <si>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</si>
  <si>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</si>
  <si>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</si>
  <si>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</si>
  <si>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</si>
  <si>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</si>
  <si>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</si>
  <si>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</si>
  <si>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</si>
  <si>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</si>
  <si>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</si>
  <si>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</si>
  <si>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</si>
  <si>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</si>
  <si>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</si>
  <si>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</si>
  <si>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</si>
  <si>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</si>
  <si>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</si>
  <si>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</si>
  <si>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</si>
  <si>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</si>
  <si>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</si>
  <si>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</si>
  <si>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</si>
  <si>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</si>
  <si>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</si>
  <si>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</si>
  <si>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</si>
  <si>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</si>
  <si>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</si>
  <si>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</si>
  <si>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</si>
  <si>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</si>
  <si>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</si>
  <si>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</si>
  <si>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</si>
  <si>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</si>
  <si>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</si>
  <si>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</si>
  <si>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</si>
  <si>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</si>
  <si>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</si>
  <si>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</si>
  <si>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</si>
  <si>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</si>
  <si>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</si>
  <si>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</si>
  <si>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</si>
  <si>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</si>
  <si>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</si>
  <si>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</si>
  <si>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</si>
  <si>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</si>
  <si>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</si>
  <si>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</si>
  <si>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</si>
  <si>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</si>
  <si>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</si>
  <si>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</si>
  <si>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</si>
  <si>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</si>
  <si>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</si>
  <si>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</si>
  <si>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</si>
  <si>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</si>
  <si>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</si>
  <si>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</si>
  <si>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</si>
  <si>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</si>
  <si>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</si>
  <si>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</si>
  <si>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</si>
  <si>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</si>
  <si>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</si>
  <si>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</si>
  <si>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</si>
  <si>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</si>
  <si>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</si>
  <si>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</si>
  <si>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</si>
  <si>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</si>
  <si>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</si>
  <si>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</si>
  <si>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</si>
  <si>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</si>
  <si>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</si>
  <si>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</si>
  <si>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</si>
  <si>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</si>
  <si>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</si>
  <si>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</si>
  <si>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</si>
  <si>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</si>
  <si>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</si>
  <si>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</si>
  <si>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</si>
  <si>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</si>
  <si>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</si>
  <si>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</si>
  <si>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</si>
  <si>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</si>
  <si>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</si>
  <si>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</si>
  <si>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</si>
  <si>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</si>
  <si>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</si>
  <si>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</si>
  <si>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</si>
  <si>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</si>
  <si>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</si>
  <si>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</si>
  <si>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</si>
  <si>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</si>
  <si>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</si>
  <si>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</si>
  <si>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</si>
  <si>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</si>
  <si>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</si>
  <si>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</si>
  <si>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</si>
  <si>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</si>
  <si>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</si>
  <si>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</si>
  <si>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</si>
  <si>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</si>
  <si>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</si>
  <si>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</si>
  <si>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</si>
  <si>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</si>
  <si>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</si>
  <si>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</si>
  <si>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</si>
  <si>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</si>
  <si>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</si>
  <si>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</si>
  <si>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</si>
  <si>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</si>
  <si>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</si>
  <si>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</si>
  <si>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</si>
  <si>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</si>
  <si>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</si>
  <si>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</si>
  <si>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</si>
  <si>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</si>
  <si>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</si>
  <si>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</si>
  <si>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</si>
  <si>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</si>
  <si>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</si>
  <si>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</si>
  <si>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</si>
  <si>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</si>
  <si>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</si>
  <si>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</si>
  <si>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</si>
  <si>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</si>
  <si>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</si>
  <si>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</si>
  <si>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</si>
  <si>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</si>
  <si>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</si>
  <si>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</si>
  <si>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</si>
  <si>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</si>
  <si>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</si>
  <si>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</si>
  <si>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</si>
  <si>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</si>
  <si>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</si>
  <si>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</si>
  <si>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</si>
  <si>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</si>
  <si>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</si>
  <si>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</si>
  <si>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</si>
  <si>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</si>
  <si>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</si>
  <si>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</si>
  <si>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</si>
  <si>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</si>
  <si>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</si>
  <si>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</si>
  <si>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</si>
  <si>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</si>
  <si>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</si>
  <si>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</si>
  <si>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</si>
  <si>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</si>
  <si>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</si>
  <si>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</si>
  <si>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</si>
  <si>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</si>
  <si>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</si>
  <si>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</si>
  <si>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</si>
  <si>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</si>
  <si>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</si>
  <si>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</si>
  <si>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</si>
  <si>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</si>
  <si>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</si>
  <si>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</si>
  <si>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</si>
  <si>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</si>
  <si>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</si>
  <si>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</si>
  <si>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</si>
  <si>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</si>
  <si>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</si>
  <si>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</si>
  <si>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</si>
  <si>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</si>
  <si>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</si>
  <si>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</si>
  <si>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</si>
  <si>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</si>
  <si>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</si>
  <si>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</si>
  <si>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</si>
  <si>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</si>
  <si>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</si>
  <si>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</si>
  <si>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</si>
  <si>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</si>
  <si>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</si>
  <si>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</si>
  <si>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</si>
  <si>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</si>
  <si>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</si>
  <si>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</si>
  <si>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</si>
  <si>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</si>
  <si>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</si>
  <si>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</si>
  <si>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</si>
  <si>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</si>
  <si>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</si>
  <si>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</si>
  <si>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</si>
  <si>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</si>
  <si>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</si>
  <si>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</si>
  <si>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</si>
  <si>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</si>
  <si>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</si>
  <si>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</si>
  <si>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</si>
  <si>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</si>
  <si>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</si>
  <si>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</si>
  <si>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</si>
  <si>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</si>
  <si>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</si>
  <si>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</si>
  <si>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</si>
  <si>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</si>
  <si>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</si>
  <si>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</si>
  <si>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</si>
  <si>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</si>
  <si>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</si>
  <si>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</si>
  <si>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</si>
  <si>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</si>
  <si>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</si>
  <si>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</si>
  <si>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</si>
  <si>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</si>
  <si>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</si>
  <si>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</si>
  <si>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</si>
  <si>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</si>
  <si>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</si>
  <si>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</si>
  <si>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</si>
  <si>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</si>
  <si>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</si>
  <si>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</si>
  <si>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</si>
  <si>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</si>
  <si>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</si>
  <si>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</si>
  <si>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</si>
  <si>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</si>
  <si>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</si>
  <si>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</si>
  <si>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</si>
  <si>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</si>
  <si>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</si>
  <si>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</si>
  <si>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</si>
  <si>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</si>
  <si>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</si>
  <si>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</si>
  <si>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</si>
  <si>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</si>
  <si>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</si>
  <si>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</si>
  <si>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</si>
  <si>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</si>
  <si>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</si>
  <si>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</si>
  <si>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</si>
  <si>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</si>
  <si>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</si>
  <si>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</si>
  <si>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</si>
  <si>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</si>
  <si>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</si>
  <si>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</si>
  <si>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</si>
  <si>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</si>
  <si>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</si>
  <si>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</si>
  <si>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</si>
  <si>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</si>
  <si>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</si>
  <si>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</si>
  <si>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</si>
  <si>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</si>
  <si>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</si>
  <si>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</si>
  <si>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</si>
  <si>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</si>
  <si>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</si>
  <si>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</si>
  <si>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</si>
  <si>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</si>
  <si>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</si>
  <si>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</si>
  <si>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</si>
  <si>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</si>
  <si>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</si>
  <si>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</si>
  <si>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</si>
  <si>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</si>
  <si>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</si>
  <si>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</si>
  <si>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</si>
  <si>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</si>
  <si>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</si>
  <si>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</si>
  <si>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</si>
  <si>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</si>
  <si>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</si>
  <si>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</si>
  <si>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</si>
  <si>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</si>
  <si>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</si>
  <si>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</si>
  <si>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</si>
  <si>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</si>
  <si>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</si>
  <si>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</si>
  <si>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</si>
  <si>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</si>
  <si>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</si>
  <si>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</si>
  <si>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</si>
  <si>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</si>
  <si>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</si>
  <si>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</si>
  <si>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</si>
  <si>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</si>
  <si>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</si>
  <si>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</si>
  <si>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</si>
  <si>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</si>
  <si>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</si>
  <si>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</si>
  <si>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</si>
  <si>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</si>
  <si>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</si>
  <si>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</si>
  <si>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</si>
  <si>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</si>
  <si>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</si>
  <si>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</si>
  <si>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</si>
  <si>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</si>
  <si>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</si>
  <si>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</si>
  <si>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</si>
  <si>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</si>
  <si>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</si>
  <si>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</si>
  <si>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</si>
  <si>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</si>
  <si>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</si>
  <si>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</si>
  <si>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</si>
  <si>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</si>
  <si>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</si>
  <si>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</si>
  <si>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</si>
  <si>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</si>
  <si>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</si>
  <si>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</si>
  <si>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</si>
  <si>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</si>
  <si>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</si>
  <si>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</si>
  <si>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</si>
  <si>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</si>
  <si>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</si>
  <si>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</si>
  <si>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</si>
  <si>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</si>
  <si>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</si>
  <si>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</si>
  <si>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</si>
  <si>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</si>
  <si>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</si>
  <si>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</si>
  <si>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</si>
  <si>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</si>
  <si>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</si>
  <si>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</si>
  <si>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</si>
  <si>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</si>
  <si>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</si>
  <si>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</si>
  <si>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</si>
  <si>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</si>
  <si>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</si>
  <si>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</si>
  <si>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</si>
  <si>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</si>
  <si>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</si>
  <si>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</si>
  <si>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</si>
  <si>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</si>
  <si>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</si>
  <si>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</si>
  <si>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</si>
  <si>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</si>
  <si>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</si>
  <si>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</si>
  <si>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</si>
  <si>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</si>
  <si>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</si>
  <si>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</si>
  <si>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</si>
  <si>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</si>
  <si>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</si>
  <si>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</si>
  <si>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</si>
  <si>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</si>
  <si>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</si>
  <si>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</si>
  <si>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</si>
  <si>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</si>
  <si>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</si>
  <si>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</si>
  <si>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</si>
  <si>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</si>
  <si>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</si>
  <si>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</si>
  <si>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</si>
  <si>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</si>
  <si>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</si>
  <si>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</si>
  <si>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</si>
  <si>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</si>
  <si>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</si>
  <si>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</si>
  <si>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</si>
  <si>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</si>
  <si>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</si>
  <si>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</si>
  <si>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</si>
  <si>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</si>
  <si>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</si>
  <si>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</si>
  <si>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</si>
  <si>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</si>
  <si>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</si>
  <si>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</si>
  <si>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</si>
  <si>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</si>
  <si>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</si>
  <si>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</si>
  <si>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</si>
  <si>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</si>
  <si>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</si>
  <si>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</si>
  <si>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</si>
  <si>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</si>
  <si>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</si>
  <si>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</si>
  <si>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</si>
  <si>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</si>
  <si>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</si>
  <si>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</si>
  <si>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</si>
  <si>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</si>
  <si>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</si>
  <si>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</si>
  <si>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</si>
  <si>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</si>
  <si>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</si>
  <si>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</si>
  <si>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</si>
  <si>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</si>
  <si>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</si>
  <si>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</si>
  <si>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</si>
  <si>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</si>
  <si>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</si>
  <si>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</si>
  <si>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</si>
  <si>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</si>
  <si>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</si>
  <si>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</si>
  <si>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</si>
  <si>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</si>
  <si>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</si>
  <si>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</si>
  <si>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</si>
  <si>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</si>
  <si>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</si>
  <si>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</si>
  <si>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</si>
  <si>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</si>
  <si>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</si>
  <si>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</si>
  <si>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</si>
  <si>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</si>
  <si>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</si>
  <si>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</si>
  <si>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</si>
  <si>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</si>
  <si>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</si>
  <si>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</si>
  <si>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</si>
  <si>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</si>
  <si>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</si>
  <si>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</si>
  <si>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</si>
  <si>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</si>
  <si>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</si>
  <si>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</si>
  <si>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</si>
  <si>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</si>
  <si>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</si>
  <si>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</si>
  <si>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</si>
  <si>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</si>
  <si>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</si>
  <si>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</si>
  <si>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</si>
  <si>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</si>
  <si>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</si>
  <si>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</si>
  <si>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</si>
  <si>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</si>
  <si>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</si>
  <si>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</si>
  <si>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</si>
  <si>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</si>
  <si>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</si>
  <si>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</si>
  <si>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</si>
  <si>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</si>
  <si>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</si>
  <si>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</si>
  <si>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</si>
  <si>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</si>
  <si>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</si>
  <si>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</si>
  <si>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</si>
  <si>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</si>
  <si>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</si>
  <si>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</si>
  <si>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</si>
  <si>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</si>
  <si>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</si>
  <si>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</si>
  <si>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</si>
  <si>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</si>
  <si>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</si>
  <si>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</si>
  <si>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</si>
  <si>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</si>
  <si>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</si>
  <si>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</si>
  <si>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</si>
  <si>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</si>
  <si>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</si>
  <si>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</si>
  <si>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</si>
  <si>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</si>
  <si>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</si>
  <si>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</si>
  <si>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</si>
  <si>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</si>
  <si>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</si>
  <si>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</si>
  <si>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</si>
  <si>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</si>
  <si>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</si>
  <si>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</si>
  <si>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</si>
  <si>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</si>
  <si>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</si>
  <si>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</si>
  <si>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</si>
  <si>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</si>
  <si>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</si>
  <si>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</si>
  <si>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</si>
  <si>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</si>
  <si>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</si>
  <si>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</si>
  <si>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</si>
  <si>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</si>
  <si>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</si>
  <si>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</si>
  <si>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</si>
  <si>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</si>
  <si>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</si>
  <si>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</si>
  <si>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</si>
  <si>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</si>
  <si>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</si>
  <si>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</si>
  <si>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</si>
  <si>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</si>
  <si>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</si>
  <si>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</si>
  <si>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</si>
  <si>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</si>
  <si>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</si>
  <si>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</si>
  <si>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</si>
  <si>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</si>
  <si>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</si>
  <si>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</si>
  <si>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</si>
  <si>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</si>
  <si>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</si>
  <si>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</si>
  <si>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</si>
  <si>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</si>
  <si>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</si>
  <si>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</si>
  <si>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</si>
  <si>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</si>
  <si>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</si>
  <si>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</si>
  <si>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</si>
  <si>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</si>
  <si>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</si>
  <si>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</si>
  <si>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</si>
  <si>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</si>
  <si>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</si>
  <si>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</si>
  <si>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</si>
  <si>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</si>
  <si>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</si>
  <si>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</si>
  <si>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</si>
  <si>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</si>
  <si>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</si>
  <si>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</si>
  <si>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</si>
  <si>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</si>
  <si>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</si>
  <si>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</si>
  <si>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</si>
  <si>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</si>
  <si>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</si>
  <si>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</si>
  <si>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</si>
  <si>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</si>
  <si>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</si>
  <si>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</si>
  <si>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</si>
  <si>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</si>
  <si>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</si>
  <si>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</si>
  <si>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</si>
  <si>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</si>
  <si>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</si>
  <si>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</si>
  <si>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</si>
  <si>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</si>
  <si>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</si>
  <si>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</si>
  <si>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</si>
  <si>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</si>
  <si>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</si>
  <si>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</si>
  <si>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</si>
  <si>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</si>
  <si>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</si>
  <si>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</si>
  <si>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</si>
  <si>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</si>
  <si>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</si>
  <si>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</si>
  <si>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</si>
  <si>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</si>
  <si>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</si>
  <si>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</si>
  <si>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</si>
  <si>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</si>
  <si>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</si>
  <si>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</si>
  <si>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</si>
  <si>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</si>
  <si>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</si>
  <si>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</si>
  <si>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</si>
  <si>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</si>
  <si>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</si>
  <si>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</si>
  <si>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</si>
  <si>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</si>
  <si>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</si>
  <si>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</si>
  <si>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</si>
  <si>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</si>
  <si>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</si>
  <si>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</si>
  <si>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</si>
  <si>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</si>
  <si>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</si>
  <si>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</si>
  <si>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</si>
  <si>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</si>
  <si>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</si>
  <si>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</si>
  <si>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</si>
  <si>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</si>
  <si>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</si>
  <si>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</si>
  <si>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</si>
  <si>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</si>
  <si>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</si>
  <si>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</si>
  <si>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</si>
  <si>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</si>
  <si>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</si>
  <si>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</si>
  <si>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</si>
  <si>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</si>
  <si>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</si>
  <si>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</si>
  <si>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</si>
  <si>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</si>
  <si>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</si>
  <si>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</si>
  <si>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</si>
  <si>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</si>
  <si>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</si>
  <si>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</si>
  <si>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</si>
  <si>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</si>
  <si>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</si>
  <si>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</si>
  <si>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</si>
  <si>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</si>
  <si>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</si>
  <si>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</si>
  <si>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</si>
  <si>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</si>
  <si>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</si>
  <si>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</si>
  <si>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</si>
  <si>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</si>
  <si>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</si>
  <si>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</si>
  <si>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</si>
  <si>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</si>
  <si>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</si>
  <si>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</si>
  <si>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</si>
  <si>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</si>
  <si>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</si>
  <si>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</si>
  <si>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</si>
  <si>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</si>
  <si>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</si>
  <si>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</si>
  <si>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</si>
  <si>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</si>
  <si>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</si>
  <si>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</si>
  <si>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</si>
  <si>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</si>
  <si>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</si>
  <si>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</si>
  <si>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</si>
  <si>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</si>
  <si>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</si>
  <si>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</si>
  <si>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</si>
  <si>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</si>
  <si>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</si>
  <si>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</si>
  <si>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</si>
  <si>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</si>
  <si>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</si>
  <si>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</si>
  <si>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</si>
  <si>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</si>
  <si>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</si>
  <si>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</si>
  <si>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</si>
  <si>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</si>
  <si>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</si>
  <si>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</si>
  <si>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</si>
  <si>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</si>
  <si>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</si>
  <si>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</si>
  <si>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</si>
  <si>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</si>
  <si>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</si>
  <si>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</si>
  <si>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</si>
  <si>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</si>
  <si>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</si>
  <si>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</si>
  <si>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</si>
  <si>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</si>
  <si>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</si>
  <si>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</si>
  <si>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</si>
  <si>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</si>
  <si>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</si>
  <si>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</si>
  <si>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</si>
  <si>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</si>
  <si>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</si>
  <si>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</si>
  <si>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</si>
  <si>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</si>
  <si>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</si>
  <si>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</si>
  <si>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</si>
  <si>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</si>
  <si>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</si>
  <si>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</si>
  <si>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</si>
  <si>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</si>
  <si>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</si>
  <si>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</si>
  <si>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</si>
  <si>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</si>
  <si>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</si>
  <si>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</si>
  <si>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</si>
  <si>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</si>
  <si>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</si>
  <si>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</si>
  <si>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</si>
  <si>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</si>
  <si>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</si>
  <si>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</si>
  <si>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</si>
  <si>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</si>
  <si>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</si>
  <si>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</si>
  <si>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</si>
  <si>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</si>
  <si>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</si>
  <si>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</si>
  <si>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</si>
  <si>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</si>
  <si>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</si>
  <si>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</si>
  <si>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</si>
  <si>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</si>
  <si>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</si>
  <si>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</si>
  <si>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</si>
  <si>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</si>
  <si>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</si>
  <si>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</si>
  <si>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</si>
  <si>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</si>
  <si>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</si>
  <si>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</si>
  <si>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</si>
  <si>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</si>
  <si>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</si>
  <si>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</si>
  <si>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</si>
  <si>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</si>
  <si>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</si>
  <si>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</si>
  <si>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</si>
  <si>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</si>
  <si>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</si>
  <si>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</si>
  <si>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</si>
  <si>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</si>
  <si>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</si>
  <si>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</si>
  <si>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</si>
  <si>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</si>
  <si>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</si>
  <si>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</si>
  <si>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</si>
  <si>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</si>
  <si>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</si>
  <si>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</si>
  <si>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</si>
  <si>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</si>
  <si>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</si>
  <si>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</si>
  <si>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</si>
  <si>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</si>
  <si>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</si>
  <si>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</si>
  <si>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</si>
  <si>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</si>
  <si>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</si>
  <si>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</si>
  <si>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</si>
  <si>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</si>
  <si>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</si>
  <si>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</si>
  <si>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</si>
  <si>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</si>
  <si>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</si>
  <si>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</si>
  <si>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</si>
  <si>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</si>
  <si>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</si>
  <si>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</si>
  <si>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</si>
  <si>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</si>
  <si>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</si>
  <si>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</si>
  <si>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</si>
  <si>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</si>
  <si>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</si>
  <si>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</si>
  <si>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</si>
  <si>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</si>
  <si>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</si>
  <si>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</si>
  <si>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</si>
  <si>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</si>
  <si>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</si>
  <si>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</si>
  <si>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</si>
  <si>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</si>
  <si>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</si>
  <si>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</si>
  <si>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</si>
  <si>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</si>
  <si>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</si>
  <si>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</si>
  <si>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</si>
  <si>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</si>
  <si>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</si>
  <si>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</si>
  <si>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</si>
  <si>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</si>
  <si>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</si>
  <si>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</si>
  <si>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</si>
  <si>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</si>
  <si>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</si>
  <si>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</si>
  <si>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</si>
  <si>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</si>
  <si>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</si>
  <si>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</si>
  <si>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</si>
  <si>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</si>
  <si>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</si>
  <si>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</si>
  <si>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</si>
  <si>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</si>
  <si>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</si>
  <si>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</si>
  <si>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</si>
  <si>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</si>
  <si>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</si>
  <si>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</si>
  <si>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</si>
  <si>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</si>
  <si>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</si>
  <si>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</si>
  <si>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</si>
  <si>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</si>
  <si>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</si>
  <si>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</si>
  <si>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</si>
  <si>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</si>
  <si>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</si>
  <si>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</si>
  <si>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</si>
  <si>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</si>
  <si>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</si>
  <si>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</si>
  <si>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</si>
  <si>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</si>
  <si>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</si>
  <si>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</si>
  <si>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</si>
  <si>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</si>
  <si>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</si>
  <si>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</si>
  <si>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</si>
  <si>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</si>
  <si>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</si>
  <si>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</si>
  <si>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</si>
  <si>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</si>
  <si>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</si>
  <si>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</si>
  <si>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</si>
  <si>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</si>
  <si>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</si>
  <si>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</si>
  <si>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</si>
  <si>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</si>
  <si>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</si>
  <si>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</si>
  <si>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</si>
  <si>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</si>
  <si>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</si>
  <si>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</si>
  <si>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</si>
  <si>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</si>
  <si>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</si>
  <si>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</si>
  <si>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</si>
  <si>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</si>
  <si>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</si>
  <si>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</si>
  <si>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</si>
  <si>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</si>
  <si>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</si>
  <si>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</si>
  <si>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</si>
  <si>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</si>
  <si>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</si>
  <si>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</si>
  <si>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</si>
  <si>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</si>
  <si>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</si>
  <si>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</si>
  <si>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</si>
  <si>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</si>
  <si>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</si>
  <si>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</si>
  <si>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</si>
  <si>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</si>
  <si>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</si>
  <si>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</si>
  <si>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</si>
  <si>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</si>
  <si>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</si>
  <si>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</si>
  <si>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</si>
  <si>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</si>
  <si>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</si>
  <si>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</si>
  <si>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</si>
  <si>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</si>
  <si>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</si>
  <si>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</si>
  <si>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</si>
  <si>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</si>
  <si>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</si>
  <si>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</si>
  <si>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</si>
  <si>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</si>
  <si>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</si>
  <si>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</si>
  <si>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</si>
  <si>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</si>
  <si>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</si>
  <si>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</si>
  <si>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</si>
  <si>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</si>
  <si>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</si>
  <si>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</si>
  <si>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</si>
  <si>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</si>
  <si>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</si>
  <si>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</si>
  <si>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</si>
  <si>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</si>
  <si>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</si>
  <si>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</si>
  <si>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</si>
  <si>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</si>
  <si>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</si>
  <si>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</si>
  <si>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</si>
  <si>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</si>
  <si>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</si>
  <si>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</si>
  <si>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</si>
  <si>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</si>
  <si>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</si>
  <si>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</si>
  <si>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</si>
  <si>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</si>
  <si>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</si>
  <si>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</si>
  <si>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</si>
  <si>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</si>
  <si>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</si>
  <si>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</si>
  <si>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</si>
  <si>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</si>
  <si>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</si>
  <si>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</si>
  <si>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</si>
  <si>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</si>
  <si>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</si>
  <si>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</si>
  <si>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</si>
  <si>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</si>
  <si>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</si>
  <si>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</si>
  <si>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</si>
  <si>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</si>
  <si>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</si>
  <si>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</si>
  <si>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</si>
  <si>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</si>
  <si>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</si>
  <si>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</si>
  <si>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</si>
  <si>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</si>
  <si>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</si>
  <si>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</si>
  <si>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</si>
  <si>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</si>
  <si>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</si>
  <si>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</si>
  <si>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</si>
  <si>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</si>
  <si>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</si>
  <si>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</si>
  <si>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</si>
  <si>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</si>
  <si>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</si>
  <si>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</si>
  <si>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</si>
  <si>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</si>
  <si>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</si>
  <si>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</si>
  <si>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</si>
  <si>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</si>
  <si>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</si>
  <si>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</si>
  <si>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</si>
  <si>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</si>
  <si>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</si>
  <si>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</si>
  <si>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</si>
  <si>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</si>
  <si>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</si>
  <si>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</si>
  <si>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</si>
  <si>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</si>
  <si>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</si>
  <si>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</si>
  <si>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</si>
  <si>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</si>
  <si>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</si>
  <si>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</si>
  <si>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</si>
  <si>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</si>
  <si>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</si>
  <si>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</si>
  <si>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</si>
  <si>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</si>
  <si>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</si>
  <si>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</si>
  <si>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</si>
  <si>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</si>
  <si>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</si>
  <si>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</si>
  <si>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</si>
  <si>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</si>
  <si>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</si>
  <si>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</si>
  <si>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</si>
  <si>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</si>
  <si>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</si>
  <si>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</si>
  <si>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</si>
  <si>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</si>
  <si>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</si>
  <si>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</si>
  <si>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</si>
  <si>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</si>
  <si>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</si>
  <si>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</si>
  <si>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</si>
  <si>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</si>
  <si>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</si>
  <si>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</si>
  <si>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</si>
  <si>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</si>
  <si>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</si>
  <si>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</si>
  <si>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</si>
  <si>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</si>
  <si>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</si>
  <si>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</si>
  <si>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</si>
  <si>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</si>
  <si>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</si>
  <si>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</si>
  <si>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</si>
  <si>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</si>
  <si>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</si>
  <si>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</si>
  <si>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</si>
  <si>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</si>
  <si>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</si>
  <si>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</si>
  <si>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</si>
  <si>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</si>
  <si>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</si>
  <si>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</si>
  <si>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</si>
  <si>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</si>
  <si>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</si>
  <si>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</si>
  <si>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</si>
  <si>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</si>
  <si>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</si>
  <si>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</si>
  <si>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</si>
  <si>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</si>
  <si>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</si>
  <si>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</si>
  <si>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</si>
  <si>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</si>
  <si>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</si>
  <si>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</si>
  <si>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</si>
  <si>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</si>
  <si>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</si>
  <si>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</si>
  <si>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</si>
  <si>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</si>
  <si>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</si>
  <si>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</si>
  <si>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</si>
  <si>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</si>
  <si>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</si>
  <si>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</si>
  <si>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</si>
  <si>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</si>
  <si>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</si>
  <si>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</si>
  <si>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</si>
  <si>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</si>
  <si>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</si>
  <si>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</si>
  <si>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</si>
  <si>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</si>
  <si>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</si>
  <si>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</si>
  <si>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</si>
  <si>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</si>
  <si>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</si>
  <si>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</si>
  <si>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</si>
  <si>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</si>
  <si>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</si>
  <si>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</si>
  <si>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</si>
  <si>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</si>
  <si>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</si>
  <si>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</si>
  <si>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</si>
  <si>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</si>
  <si>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</si>
  <si>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</si>
  <si>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</si>
  <si>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</si>
  <si>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</si>
  <si>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</si>
  <si>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</si>
  <si>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</si>
  <si>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</si>
  <si>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</si>
  <si>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</si>
  <si>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</si>
  <si>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</si>
  <si>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</si>
  <si>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</si>
  <si>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</si>
  <si>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</si>
  <si>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</si>
  <si>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</si>
  <si>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</si>
  <si>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</si>
  <si>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</si>
  <si>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</si>
  <si>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</si>
  <si>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</si>
  <si>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</si>
  <si>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</si>
  <si>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</si>
  <si>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</si>
  <si>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</si>
  <si>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</si>
  <si>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</si>
  <si>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</si>
  <si>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</si>
  <si>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</si>
  <si>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</si>
  <si>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</si>
  <si>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</si>
  <si>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</si>
  <si>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</si>
  <si>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</si>
  <si>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</si>
  <si>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</si>
  <si>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</si>
  <si>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</si>
  <si>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</si>
  <si>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</si>
  <si>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</si>
  <si>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</si>
  <si>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</si>
  <si>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</si>
  <si>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</si>
  <si>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</si>
  <si>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</si>
  <si>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</si>
  <si>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</si>
  <si>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</si>
  <si>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</si>
  <si>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</si>
  <si>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</si>
  <si>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</si>
  <si>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</si>
  <si>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</si>
  <si>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</si>
  <si>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</si>
  <si>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</si>
  <si>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</si>
  <si>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</si>
  <si>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</si>
  <si>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</si>
  <si>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</si>
  <si>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</si>
  <si>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</si>
  <si>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</si>
  <si>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</si>
  <si>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</si>
  <si>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</si>
  <si>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</si>
  <si>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</si>
  <si>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</si>
  <si>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</si>
  <si>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</si>
  <si>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</si>
  <si>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</si>
  <si>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</si>
  <si>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</si>
  <si>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</si>
  <si>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</si>
  <si>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</si>
  <si>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</si>
  <si>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</si>
  <si>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</si>
  <si>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</si>
  <si>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</si>
  <si>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</si>
  <si>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</si>
  <si>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</si>
  <si>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</si>
  <si>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</si>
  <si>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</si>
  <si>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</si>
  <si>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</si>
  <si>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</si>
  <si>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</si>
  <si>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</si>
  <si>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</si>
  <si>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</si>
  <si>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</si>
  <si>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</si>
  <si>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</si>
  <si>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</si>
  <si>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</si>
  <si>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</si>
  <si>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</si>
  <si>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</si>
  <si>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</si>
  <si>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</si>
  <si>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</si>
  <si>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</si>
  <si>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</si>
  <si>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</si>
  <si>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</si>
  <si>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</si>
  <si>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</si>
  <si>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</si>
  <si>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</si>
  <si>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</si>
  <si>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</si>
  <si>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</si>
  <si>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</si>
  <si>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</si>
  <si>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</si>
  <si>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</si>
  <si>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</si>
  <si>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</si>
  <si>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</si>
  <si>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</si>
  <si>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</si>
  <si>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</si>
  <si>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</si>
  <si>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</si>
  <si>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</si>
  <si>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</si>
  <si>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</si>
  <si>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</si>
  <si>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</si>
  <si>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</si>
  <si>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</si>
  <si>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</si>
  <si>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</si>
  <si>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</si>
  <si>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</si>
  <si>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</si>
  <si>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</si>
  <si>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</si>
  <si>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</si>
  <si>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</si>
  <si>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</si>
  <si>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</si>
  <si>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</si>
  <si>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</si>
  <si>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</si>
  <si>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</si>
  <si>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</si>
  <si>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</si>
  <si>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</si>
  <si>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</si>
  <si>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</si>
  <si>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</si>
  <si>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</si>
  <si>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</si>
  <si>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</si>
  <si>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</si>
  <si>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</si>
  <si>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</si>
  <si>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</si>
  <si>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</si>
  <si>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</si>
  <si>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</si>
  <si>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</si>
  <si>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</si>
  <si>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</si>
  <si>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</si>
  <si>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</si>
  <si>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</si>
  <si>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</si>
  <si>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</si>
  <si>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</si>
  <si>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</si>
  <si>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</si>
  <si>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</si>
  <si>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</si>
  <si>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</si>
  <si>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</si>
  <si>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</si>
  <si>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</si>
  <si>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</si>
  <si>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</si>
  <si>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</si>
  <si>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</si>
  <si>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</si>
  <si>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</si>
  <si>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</si>
  <si>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</si>
  <si>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</si>
  <si>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</si>
  <si>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</si>
  <si>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</si>
  <si>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</si>
  <si>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</si>
  <si>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</si>
  <si>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</si>
  <si>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</si>
  <si>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</si>
  <si>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</si>
  <si>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</si>
  <si>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</si>
  <si>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</si>
  <si>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</si>
  <si>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</si>
  <si>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</si>
  <si>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</si>
  <si>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</si>
  <si>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</si>
  <si>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</si>
  <si>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</si>
  <si>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</si>
  <si>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</si>
  <si>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</si>
  <si>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</si>
  <si>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</si>
  <si>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</si>
  <si>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</si>
  <si>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</si>
  <si>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</si>
  <si>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</si>
  <si>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</si>
  <si>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</si>
  <si>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</si>
  <si>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</si>
  <si>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</si>
  <si>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</si>
  <si>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</si>
  <si>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</si>
  <si>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</si>
  <si>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</si>
  <si>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</si>
  <si>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</si>
  <si>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</si>
  <si>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</si>
  <si>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</si>
  <si>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</si>
  <si>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</si>
  <si>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</si>
  <si>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</si>
  <si>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</si>
  <si>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</si>
  <si>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</si>
  <si>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</si>
  <si>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</si>
  <si>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</si>
  <si>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</si>
  <si>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</si>
  <si>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</si>
  <si>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</si>
  <si>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</si>
  <si>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</si>
  <si>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</si>
  <si>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</si>
  <si>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</si>
  <si>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</si>
  <si>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</si>
  <si>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</si>
  <si>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</si>
  <si>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</si>
  <si>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</si>
  <si>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</si>
  <si>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</si>
  <si>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</si>
  <si>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</si>
  <si>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</si>
  <si>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</si>
  <si>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</si>
  <si>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</si>
  <si>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</si>
  <si>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</si>
  <si>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</si>
  <si>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</si>
  <si>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</si>
  <si>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</si>
  <si>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</si>
  <si>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</si>
  <si>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</si>
  <si>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</si>
  <si>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</si>
  <si>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</si>
  <si>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</si>
  <si>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</si>
  <si>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</si>
  <si>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</si>
  <si>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</si>
  <si>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</si>
  <si>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</si>
  <si>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</si>
  <si>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</si>
  <si>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</si>
  <si>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</si>
  <si>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</si>
  <si>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</si>
  <si>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</si>
  <si>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</si>
  <si>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</si>
  <si>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</si>
  <si>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</si>
  <si>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</si>
  <si>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</si>
  <si>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</si>
  <si>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</si>
  <si>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</si>
  <si>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</si>
  <si>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</si>
  <si>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</si>
  <si>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</si>
  <si>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</si>
  <si>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</si>
  <si>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</si>
  <si>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</si>
  <si>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</si>
  <si>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</si>
  <si>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</si>
  <si>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</si>
  <si>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</si>
  <si>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</si>
  <si>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</si>
  <si>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</si>
  <si>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</si>
  <si>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</si>
  <si>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</si>
  <si>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</si>
  <si>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</si>
  <si>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</si>
  <si>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</si>
  <si>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</si>
  <si>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</si>
  <si>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</si>
  <si>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</si>
  <si>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</si>
  <si>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</si>
  <si>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</si>
  <si>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</si>
  <si>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</si>
  <si>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</si>
  <si>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</si>
  <si>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</si>
  <si>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</si>
  <si>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</si>
  <si>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</si>
  <si>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</si>
  <si>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</si>
  <si>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</si>
  <si>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</si>
  <si>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</si>
  <si>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</si>
  <si>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</si>
  <si>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</si>
  <si>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</si>
  <si>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</si>
  <si>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</si>
  <si>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</si>
  <si>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</si>
  <si>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</si>
  <si>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</si>
  <si>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</si>
  <si>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</si>
  <si>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</si>
  <si>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</si>
  <si>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</si>
  <si>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</si>
  <si>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</si>
  <si>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</si>
  <si>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</si>
  <si>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</si>
  <si>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</si>
  <si>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</si>
  <si>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</si>
  <si>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</si>
  <si>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</si>
  <si>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</si>
  <si>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</si>
  <si>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</si>
  <si>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</si>
  <si>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</si>
  <si>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</si>
  <si>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</si>
  <si>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</si>
  <si>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</si>
  <si>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</si>
  <si>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</si>
  <si>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</si>
  <si>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</si>
  <si>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</si>
  <si>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</si>
  <si>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</si>
  <si>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</si>
  <si>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</si>
  <si>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</si>
  <si>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</si>
  <si>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</si>
  <si>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</si>
  <si>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</si>
  <si>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</si>
  <si>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</si>
  <si>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</si>
  <si>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</si>
  <si>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</si>
  <si>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</si>
  <si>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</si>
  <si>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</si>
  <si>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</si>
  <si>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</si>
  <si>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</si>
  <si>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</si>
  <si>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</si>
  <si>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</si>
  <si>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</si>
  <si>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</si>
  <si>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</si>
  <si>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</si>
  <si>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</si>
  <si>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</si>
  <si>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</si>
  <si>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</si>
  <si>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</si>
  <si>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</si>
  <si>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</si>
  <si>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</si>
  <si>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</si>
  <si>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</si>
  <si>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</si>
  <si>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</si>
  <si>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</si>
  <si>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</si>
  <si>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</si>
  <si>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</si>
  <si>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</si>
  <si>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</si>
  <si>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</si>
  <si>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</si>
  <si>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</si>
  <si>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</si>
  <si>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</si>
  <si>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</si>
  <si>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</si>
  <si>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</si>
  <si>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</si>
  <si>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</si>
  <si>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</si>
  <si>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</si>
  <si>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</si>
  <si>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</si>
  <si>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</si>
  <si>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</si>
  <si>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</si>
  <si>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</si>
  <si>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</si>
  <si>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</si>
  <si>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</si>
  <si>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</si>
  <si>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</si>
  <si>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</si>
  <si>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</si>
  <si>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</si>
  <si>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</si>
  <si>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</si>
  <si>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</si>
  <si>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</si>
  <si>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</si>
  <si>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</si>
  <si>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</si>
  <si>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</si>
  <si>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</si>
  <si>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</si>
  <si>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</si>
  <si>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</si>
  <si>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</si>
  <si>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</si>
  <si>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</si>
  <si>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</si>
  <si>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</si>
  <si>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</si>
  <si>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</si>
  <si>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</si>
  <si>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</si>
  <si>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</si>
  <si>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</si>
  <si>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</si>
  <si>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</si>
  <si>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</si>
  <si>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</si>
  <si>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</si>
  <si>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</si>
  <si>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</si>
  <si>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</si>
  <si>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</si>
  <si>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</si>
  <si>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</si>
  <si>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</si>
  <si>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</si>
  <si>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</si>
  <si>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</si>
  <si>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</si>
  <si>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</si>
  <si>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</si>
  <si>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</si>
  <si>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</si>
  <si>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</si>
  <si>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</si>
  <si>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</si>
  <si>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</si>
  <si>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</si>
  <si>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</si>
  <si>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</si>
  <si>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</si>
  <si>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</si>
  <si>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</si>
  <si>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</si>
  <si>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</si>
  <si>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</si>
  <si>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</si>
  <si>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</si>
  <si>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</si>
  <si>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</si>
  <si>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</si>
  <si>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</si>
  <si>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</si>
  <si>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</si>
  <si>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</si>
  <si>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</si>
  <si>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</si>
  <si>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</si>
  <si>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</si>
  <si>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</si>
  <si>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</si>
  <si>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</si>
  <si>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</si>
  <si>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</si>
  <si>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</si>
  <si>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</si>
  <si>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</si>
  <si>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</si>
  <si>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</si>
  <si>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</si>
  <si>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</si>
  <si>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</si>
  <si>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</si>
  <si>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</si>
  <si>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</si>
  <si>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</si>
  <si>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</si>
  <si>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</si>
  <si>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</si>
  <si>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</si>
  <si>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</si>
  <si>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</si>
  <si>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</si>
  <si>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</si>
  <si>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</si>
  <si>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</si>
  <si>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</si>
  <si>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</si>
  <si>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</si>
  <si>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</si>
  <si>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</si>
  <si>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</si>
  <si>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</si>
  <si>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</si>
  <si>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</si>
  <si>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</si>
  <si>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</si>
  <si>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</si>
  <si>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</si>
  <si>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</si>
  <si>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</si>
  <si>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</si>
  <si>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</si>
  <si>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</si>
  <si>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</si>
  <si>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</si>
  <si>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</si>
  <si>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</si>
  <si>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</si>
  <si>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</si>
  <si>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</si>
  <si>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</si>
  <si>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</si>
  <si>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</si>
  <si>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</si>
  <si>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</si>
  <si>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</si>
  <si>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</si>
  <si>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</si>
  <si>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</si>
  <si>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</si>
  <si>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</si>
  <si>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</si>
  <si>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</si>
  <si>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</si>
  <si>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</si>
  <si>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</si>
  <si>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</si>
  <si>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</si>
  <si>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</si>
  <si>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</si>
  <si>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</si>
  <si>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</si>
  <si>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</si>
  <si>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</si>
  <si>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</si>
  <si>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</si>
  <si>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</si>
  <si>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</si>
  <si>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</si>
  <si>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</si>
  <si>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</si>
  <si>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</si>
  <si>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</si>
  <si>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</si>
  <si>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</si>
  <si>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</si>
  <si>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</si>
  <si>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</si>
  <si>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</si>
  <si>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</si>
  <si>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</si>
  <si>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</si>
  <si>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</si>
  <si>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</si>
  <si>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</si>
  <si>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</si>
  <si>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</si>
  <si>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</si>
  <si>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</si>
  <si>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</si>
  <si>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</si>
  <si>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</si>
  <si>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</si>
  <si>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</si>
  <si>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</si>
  <si>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</si>
  <si>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</si>
  <si>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</si>
  <si>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</si>
  <si>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</si>
  <si>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</si>
  <si>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</si>
  <si>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</si>
  <si>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</si>
  <si>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</si>
  <si>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</si>
  <si>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</si>
  <si>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</si>
  <si>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</si>
  <si>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</si>
  <si>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</si>
  <si>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</si>
  <si>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</si>
  <si>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</si>
  <si>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</si>
  <si>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</si>
  <si>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</si>
  <si>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</si>
  <si>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</si>
  <si>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</si>
  <si>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</si>
  <si>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</si>
  <si>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</si>
  <si>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</si>
  <si>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</si>
  <si>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</si>
  <si>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</si>
  <si>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</si>
  <si>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</si>
  <si>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</si>
  <si>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</si>
  <si>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</si>
  <si>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</si>
  <si>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</si>
  <si>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</si>
  <si>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</si>
  <si>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</si>
  <si>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</si>
  <si>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</si>
  <si>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</si>
  <si>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</si>
  <si>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</si>
  <si>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</si>
  <si>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</si>
  <si>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</si>
  <si>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</si>
  <si>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</si>
  <si>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</si>
  <si>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</si>
  <si>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</si>
  <si>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</si>
  <si>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</si>
  <si>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</si>
  <si>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</si>
  <si>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</si>
  <si>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</si>
  <si>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</si>
  <si>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</si>
  <si>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</si>
  <si>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</si>
  <si>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</si>
  <si>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</si>
  <si>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</si>
  <si>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</si>
  <si>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</si>
  <si>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</si>
  <si>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</si>
  <si>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</si>
  <si>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</si>
  <si>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</si>
  <si>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</si>
  <si>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</si>
  <si>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</si>
  <si>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</si>
  <si>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</si>
  <si>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</si>
  <si>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</si>
  <si>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</si>
  <si>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</si>
  <si>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</si>
  <si>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</si>
  <si>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</si>
  <si>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</si>
  <si>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</si>
  <si>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</si>
  <si>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</si>
  <si>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</si>
  <si>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</si>
  <si>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</si>
  <si>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</si>
  <si>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</si>
  <si>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</si>
  <si>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</si>
  <si>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</si>
  <si>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</si>
  <si>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</si>
  <si>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</si>
  <si>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</si>
  <si>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</si>
  <si>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</si>
  <si>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</si>
  <si>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</si>
  <si>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</si>
  <si>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</si>
  <si>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</si>
  <si>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</si>
  <si>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</si>
  <si>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</si>
  <si>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</si>
  <si>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</si>
  <si>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</si>
  <si>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</si>
  <si>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</si>
  <si>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</si>
  <si>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</si>
  <si>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</si>
  <si>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</si>
  <si>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</si>
  <si>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</si>
  <si>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</si>
  <si>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</si>
  <si>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</si>
  <si>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</si>
  <si>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</si>
  <si>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</si>
  <si>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</si>
  <si>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</si>
  <si>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</si>
  <si>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</si>
  <si>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</si>
  <si>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</si>
  <si>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</si>
  <si>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</si>
  <si>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</si>
  <si>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</si>
  <si>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</si>
  <si>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</si>
  <si>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</si>
  <si>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</si>
  <si>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</si>
  <si>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</si>
  <si>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</si>
  <si>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</si>
  <si>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</si>
  <si>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</si>
  <si>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</si>
  <si>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</si>
  <si>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</si>
  <si>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</si>
  <si>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</si>
  <si>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</si>
  <si>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</si>
  <si>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</si>
  <si>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</si>
  <si>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</si>
  <si>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</si>
  <si>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</si>
  <si>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</si>
  <si>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</si>
  <si>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</si>
  <si>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</si>
  <si>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</si>
  <si>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</si>
  <si>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</si>
  <si>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</si>
  <si>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</si>
  <si>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</si>
  <si>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</si>
  <si>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</si>
  <si>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</si>
  <si>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</si>
  <si>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</si>
  <si>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</si>
  <si>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</si>
  <si>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</si>
  <si>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</si>
  <si>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</si>
  <si>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</si>
  <si>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</si>
  <si>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</si>
  <si>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</si>
  <si>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</si>
  <si>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</si>
  <si>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</si>
  <si>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</si>
  <si>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</si>
  <si>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</si>
  <si>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</si>
  <si>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</si>
  <si>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</si>
  <si>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</si>
  <si>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</si>
  <si>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</si>
  <si>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</si>
  <si>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</si>
  <si>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</si>
  <si>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</si>
  <si>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</si>
  <si>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</si>
  <si>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</si>
  <si>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</si>
  <si>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</si>
  <si>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</si>
  <si>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</si>
  <si>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</si>
  <si>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</si>
  <si>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</si>
  <si>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</si>
  <si>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</si>
  <si>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</si>
  <si>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</si>
  <si>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</si>
  <si>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</si>
  <si>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</si>
  <si>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</si>
  <si>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</si>
  <si>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</si>
  <si>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</si>
  <si>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</si>
  <si>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</si>
  <si>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</si>
  <si>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</si>
  <si>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</si>
  <si>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</si>
  <si>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</si>
  <si>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</si>
  <si>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</si>
  <si>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</si>
  <si>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</si>
  <si>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</si>
  <si>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</si>
  <si>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</si>
  <si>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</si>
  <si>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</si>
  <si>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</si>
  <si>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</si>
  <si>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</si>
  <si>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</si>
  <si>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</si>
  <si>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</si>
  <si>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</si>
  <si>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</si>
  <si>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</si>
  <si>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</si>
  <si>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</si>
  <si>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</si>
  <si>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</si>
  <si>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</si>
  <si>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</si>
  <si>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</si>
  <si>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</si>
  <si>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</si>
  <si>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</si>
  <si>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</si>
  <si>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</si>
  <si>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</si>
  <si>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</si>
  <si>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</si>
  <si>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</si>
  <si>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</si>
  <si>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</si>
  <si>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</si>
  <si>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</si>
  <si>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</si>
  <si>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</si>
  <si>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</si>
  <si>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</si>
  <si>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</si>
  <si>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</si>
  <si>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</si>
  <si>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</si>
  <si>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</si>
  <si>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</si>
  <si>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</si>
  <si>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</si>
  <si>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</si>
  <si>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</si>
  <si>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</si>
  <si>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</si>
  <si>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</si>
  <si>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</si>
  <si>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</si>
  <si>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</si>
  <si>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</si>
  <si>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</si>
  <si>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</si>
  <si>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</si>
  <si>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</si>
  <si>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</si>
  <si>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</si>
  <si>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</si>
  <si>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</si>
  <si>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</si>
  <si>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</si>
  <si>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</si>
  <si>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</si>
  <si>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</si>
  <si>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</si>
  <si>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</si>
  <si>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</si>
  <si>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</si>
  <si>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</si>
  <si>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</si>
  <si>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</si>
  <si>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</si>
  <si>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</si>
  <si>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</si>
  <si>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</si>
  <si>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</si>
  <si>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</si>
  <si>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</si>
  <si>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</si>
  <si>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</si>
  <si>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</si>
  <si>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</si>
  <si>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</si>
  <si>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</si>
  <si>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</si>
  <si>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</si>
  <si>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</si>
  <si>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</si>
  <si>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</si>
  <si>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</si>
  <si>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</si>
  <si>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</si>
  <si>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</si>
  <si>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</si>
  <si>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</si>
  <si>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</si>
  <si>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</si>
  <si>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</si>
  <si>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</si>
  <si>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</si>
  <si>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</si>
  <si>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</si>
  <si>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</si>
  <si>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</si>
  <si>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</si>
  <si>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</si>
  <si>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</si>
  <si>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</si>
  <si>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</si>
  <si>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</si>
  <si>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</si>
  <si>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</si>
  <si>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</si>
  <si>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</si>
  <si>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</si>
  <si>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</si>
  <si>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</si>
  <si>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</si>
  <si>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</si>
  <si>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</si>
  <si>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</si>
  <si>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</si>
  <si>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</si>
  <si>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</si>
  <si>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</si>
  <si>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</si>
  <si>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</si>
  <si>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</si>
  <si>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</si>
  <si>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</si>
  <si>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</si>
  <si>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</si>
  <si>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</si>
  <si>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</si>
  <si>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</si>
  <si>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</si>
  <si>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</si>
  <si>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</si>
  <si>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</si>
  <si>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</si>
  <si>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</si>
  <si>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</si>
  <si>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</si>
  <si>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</si>
  <si>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</si>
  <si>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</si>
  <si>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</si>
  <si>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</si>
  <si>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</si>
  <si>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</si>
  <si>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</si>
  <si>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</si>
  <si>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</si>
  <si>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</si>
  <si>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</si>
  <si>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</si>
  <si>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</si>
  <si>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</si>
  <si>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</si>
  <si>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</si>
  <si>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</si>
  <si>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</si>
  <si>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</si>
  <si>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</si>
  <si>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</si>
  <si>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</si>
  <si>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</si>
  <si>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</si>
  <si>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</si>
  <si>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</si>
  <si>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</si>
  <si>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</si>
  <si>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</si>
  <si>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</si>
  <si>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</si>
  <si>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</si>
  <si>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</si>
  <si>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</si>
  <si>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</si>
  <si>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</si>
  <si>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</si>
  <si>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</si>
  <si>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</si>
  <si>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</si>
  <si>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</si>
  <si>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</si>
  <si>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</si>
  <si>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</si>
  <si>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</si>
  <si>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</si>
  <si>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</si>
  <si>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</si>
  <si>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</si>
  <si>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</si>
  <si>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</si>
  <si>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</si>
  <si>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</si>
  <si>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</si>
  <si>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</si>
  <si>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</si>
  <si>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</si>
  <si>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</si>
  <si>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</si>
  <si>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</si>
  <si>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</si>
  <si>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</si>
  <si>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</si>
  <si>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</si>
  <si>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</si>
  <si>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</si>
  <si>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</si>
  <si>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</si>
  <si>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</si>
  <si>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</si>
  <si>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</si>
  <si>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</si>
  <si>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</si>
  <si>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</si>
  <si>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</si>
  <si>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</si>
  <si>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</si>
  <si>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</si>
  <si>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</si>
  <si>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</si>
  <si>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</si>
  <si>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</si>
  <si>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</si>
  <si>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</si>
  <si>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</si>
  <si>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</si>
  <si>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</si>
  <si>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</si>
  <si>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</si>
  <si>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</si>
  <si>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</si>
  <si>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</si>
  <si>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</si>
  <si>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</si>
  <si>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</si>
  <si>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</si>
  <si>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</si>
  <si>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</si>
  <si>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</si>
  <si>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</si>
  <si>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</si>
  <si>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</si>
  <si>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</si>
  <si>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</si>
  <si>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</si>
  <si>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</si>
  <si>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</si>
  <si>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</si>
  <si>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</si>
  <si>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</si>
  <si>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</si>
  <si>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</si>
  <si>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</si>
  <si>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</si>
  <si>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</si>
  <si>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</si>
  <si>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</si>
  <si>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</si>
  <si>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</si>
  <si>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</si>
  <si>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</si>
  <si>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</si>
  <si>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</si>
  <si>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</si>
  <si>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</si>
  <si>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</si>
  <si>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</si>
  <si>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</si>
  <si>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</si>
  <si>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</si>
  <si>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</si>
  <si>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</si>
  <si>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</si>
  <si>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</si>
  <si>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</si>
  <si>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</si>
  <si>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</si>
  <si>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</si>
  <si>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</si>
  <si>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</si>
  <si>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</si>
  <si>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</si>
  <si>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</si>
  <si>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</si>
  <si>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</si>
  <si>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</si>
  <si>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</si>
  <si>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</si>
  <si>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</si>
  <si>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</si>
  <si>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</si>
  <si>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</si>
  <si>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</si>
  <si>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</si>
  <si>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</si>
  <si>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</si>
  <si>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</si>
  <si>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</si>
  <si>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</si>
  <si>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</si>
  <si>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</si>
  <si>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</si>
  <si>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</si>
  <si>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</si>
  <si>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</si>
  <si>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</si>
  <si>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</si>
  <si>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</si>
  <si>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</si>
  <si>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</si>
  <si>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</si>
  <si>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</si>
  <si>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</si>
  <si>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</si>
  <si>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</si>
  <si>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</si>
  <si>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</si>
  <si>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</si>
  <si>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</si>
  <si>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</si>
  <si>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</si>
  <si>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</si>
  <si>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</si>
  <si>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</si>
  <si>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</si>
  <si>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</si>
  <si>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</si>
  <si>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</si>
  <si>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</si>
  <si>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</si>
  <si>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</si>
  <si>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</si>
  <si>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</si>
  <si>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</si>
  <si>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</si>
  <si>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</si>
  <si>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</si>
  <si>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</si>
  <si>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</si>
  <si>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</si>
  <si>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</si>
  <si>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</si>
  <si>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</si>
  <si>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</si>
  <si>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</si>
  <si>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</si>
  <si>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</si>
  <si>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</si>
  <si>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</si>
  <si>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</si>
  <si>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</si>
  <si>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</si>
  <si>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</si>
  <si>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</si>
  <si>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</si>
  <si>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</si>
  <si>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</si>
  <si>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</si>
  <si>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</si>
  <si>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</si>
  <si>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</si>
  <si>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</si>
  <si>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</si>
  <si>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</si>
  <si>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</si>
  <si>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</si>
  <si>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</si>
  <si>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</si>
  <si>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</si>
  <si>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</si>
  <si>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</si>
  <si>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</si>
  <si>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</si>
  <si>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</si>
  <si>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</si>
  <si>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</si>
  <si>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</si>
  <si>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</si>
  <si>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</si>
  <si>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</si>
  <si>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</si>
  <si>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</si>
  <si>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</si>
  <si>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</si>
  <si>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</si>
  <si>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</si>
  <si>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</si>
  <si>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</si>
  <si>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</si>
  <si>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</si>
  <si>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</si>
  <si>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</si>
  <si>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</si>
  <si>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</si>
  <si>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</si>
  <si>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</si>
  <si>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</si>
  <si>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</si>
  <si>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</si>
  <si>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</si>
  <si>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</si>
  <si>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</si>
  <si>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</si>
  <si>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</si>
  <si>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</si>
  <si>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</si>
  <si>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</si>
  <si>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</si>
  <si>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</si>
  <si>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</si>
  <si>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</si>
  <si>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</si>
  <si>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</si>
  <si>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</si>
  <si>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</si>
  <si>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</si>
  <si>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</si>
  <si>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</si>
  <si>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</si>
  <si>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</si>
  <si>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</si>
  <si>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</si>
  <si>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</si>
  <si>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</si>
  <si>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</si>
  <si>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</si>
  <si>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</si>
  <si>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</si>
  <si>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</si>
  <si>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</si>
  <si>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</si>
  <si>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</si>
  <si>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</si>
  <si>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</si>
  <si>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</si>
  <si>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</si>
  <si>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</si>
  <si>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</si>
  <si>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</si>
  <si>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</si>
  <si>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</si>
  <si>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</si>
  <si>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</si>
  <si>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</si>
  <si>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</si>
  <si>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</si>
  <si>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</si>
  <si>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</si>
  <si>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</si>
  <si>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</si>
  <si>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</si>
  <si>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</si>
  <si>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</si>
  <si>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</si>
  <si>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</si>
  <si>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</si>
  <si>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</si>
  <si>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</si>
  <si>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</si>
  <si>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</si>
  <si>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</si>
  <si>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</si>
  <si>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</si>
  <si>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</si>
  <si>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</si>
  <si>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</si>
  <si>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</si>
  <si>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</si>
  <si>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</si>
  <si>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</si>
  <si>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</si>
  <si>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</si>
  <si>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</si>
  <si>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</si>
  <si>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</si>
  <si>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</si>
  <si>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</si>
  <si>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</si>
  <si>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</si>
  <si>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</si>
  <si>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</si>
  <si>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</si>
  <si>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</si>
  <si>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</si>
  <si>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</si>
  <si>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</si>
  <si>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</si>
  <si>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</si>
  <si>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</si>
  <si>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</si>
  <si>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</si>
  <si>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</si>
  <si>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</si>
  <si>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</si>
  <si>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</si>
  <si>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</si>
  <si>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</si>
  <si>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</si>
  <si>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</si>
  <si>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</si>
  <si>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</si>
  <si>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</si>
  <si>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</si>
  <si>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</si>
  <si>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</si>
  <si>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</si>
  <si>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</si>
  <si>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</si>
  <si>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</si>
  <si>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</si>
  <si>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</si>
  <si>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</si>
  <si>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</si>
  <si>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</si>
  <si>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</si>
  <si>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</si>
  <si>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</si>
  <si>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</si>
  <si>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</si>
  <si>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</si>
  <si>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</si>
  <si>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</si>
  <si>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</si>
  <si>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</si>
  <si>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</si>
  <si>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</si>
  <si>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</si>
  <si>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</si>
  <si>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</si>
  <si>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</si>
  <si>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</si>
  <si>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</si>
  <si>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</si>
  <si>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</si>
  <si>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</si>
  <si>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</si>
  <si>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</si>
  <si>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</si>
  <si>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</si>
  <si>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</si>
  <si>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</si>
  <si>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</si>
  <si>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</si>
  <si>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</si>
  <si>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</si>
  <si>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</si>
  <si>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</si>
  <si>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</si>
  <si>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</si>
  <si>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</si>
  <si>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</si>
  <si>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</si>
  <si>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</si>
  <si>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</si>
  <si>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</si>
  <si>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</si>
  <si>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</si>
  <si>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</si>
  <si>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</si>
  <si>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</si>
  <si>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</si>
  <si>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</si>
  <si>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</si>
  <si>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</si>
  <si>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</si>
  <si>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</si>
  <si>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</si>
  <si>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</si>
  <si>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</si>
  <si>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</si>
  <si>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</si>
  <si>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</si>
  <si>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</si>
  <si>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</si>
  <si>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</si>
  <si>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</si>
  <si>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</si>
  <si>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</si>
  <si>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</si>
  <si>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</si>
  <si>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</si>
  <si>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</si>
  <si>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</si>
  <si>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</si>
  <si>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</si>
  <si>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</si>
  <si>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</si>
  <si>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</si>
  <si>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</si>
  <si>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</si>
  <si>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</si>
  <si>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</si>
  <si>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</si>
  <si>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</si>
  <si>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</si>
  <si>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</si>
  <si>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</si>
  <si>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</si>
  <si>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</si>
  <si>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</si>
  <si>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</si>
  <si>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</si>
  <si>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</si>
  <si>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</si>
  <si>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</si>
  <si>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</si>
  <si>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</si>
  <si>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</si>
  <si>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</si>
  <si>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</si>
  <si>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</si>
  <si>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</si>
  <si>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</si>
  <si>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</si>
  <si>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</si>
  <si>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</si>
  <si>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</si>
  <si>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</si>
  <si>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</si>
  <si>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</si>
  <si>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</si>
  <si>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</si>
  <si>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</si>
  <si>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</si>
  <si>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</si>
  <si>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</si>
  <si>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</si>
  <si>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</si>
  <si>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</si>
  <si>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</si>
  <si>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</si>
  <si>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</si>
  <si>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</si>
  <si>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</si>
  <si>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</si>
  <si>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</si>
  <si>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</si>
  <si>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</si>
  <si>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</si>
  <si>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</si>
  <si>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</si>
  <si>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</si>
  <si>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</si>
  <si>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</si>
  <si>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</si>
  <si>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</si>
  <si>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</si>
  <si>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</si>
  <si>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</si>
  <si>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</si>
  <si>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</si>
  <si>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</si>
  <si>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</si>
  <si>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</si>
  <si>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</si>
  <si>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</si>
  <si>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</si>
  <si>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</si>
  <si>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</si>
  <si>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</si>
  <si>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</si>
  <si>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</si>
  <si>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</si>
  <si>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</si>
  <si>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</si>
  <si>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</si>
  <si>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</si>
  <si>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</si>
  <si>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</si>
  <si>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</si>
  <si>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</si>
  <si>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</si>
  <si>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</si>
  <si>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</si>
  <si>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</si>
  <si>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</si>
  <si>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</si>
  <si>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</si>
  <si>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</si>
  <si>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</si>
  <si>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</si>
  <si>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</si>
  <si>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</si>
  <si>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</si>
  <si>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</si>
  <si>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</si>
  <si>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</si>
  <si>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</si>
  <si>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</si>
  <si>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</si>
  <si>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</si>
  <si>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</si>
  <si>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</si>
  <si>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</si>
  <si>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</si>
  <si>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</si>
  <si>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</si>
  <si>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</si>
  <si>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</si>
  <si>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</si>
  <si>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</si>
  <si>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</si>
  <si>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</si>
  <si>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</si>
  <si>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</si>
  <si>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</si>
  <si>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</si>
  <si>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</si>
  <si>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</si>
  <si>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</si>
  <si>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</si>
  <si>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</si>
  <si>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</si>
  <si>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</si>
  <si>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</si>
  <si>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</si>
  <si>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</si>
  <si>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</si>
  <si>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</si>
  <si>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</si>
  <si>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</si>
  <si>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</si>
  <si>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</si>
  <si>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</si>
  <si>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</si>
  <si>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</si>
  <si>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</si>
  <si>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</si>
  <si>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</si>
  <si>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</si>
  <si>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</si>
  <si>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</si>
  <si>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</si>
  <si>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</si>
  <si>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</si>
  <si>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</si>
  <si>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</si>
  <si>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</si>
  <si>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</si>
  <si>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</si>
  <si>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</si>
  <si>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</si>
  <si>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</si>
  <si>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</si>
  <si>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</si>
  <si>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</si>
  <si>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</si>
  <si>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</si>
  <si>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</si>
  <si>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</si>
  <si>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</si>
  <si>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</si>
  <si>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</si>
  <si>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</si>
  <si>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</si>
  <si>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</si>
  <si>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</si>
  <si>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</si>
  <si>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</si>
  <si>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</si>
  <si>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</si>
  <si>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</si>
  <si>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</si>
  <si>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</si>
  <si>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</si>
  <si>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</si>
  <si>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</si>
  <si>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</si>
  <si>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</si>
  <si>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</si>
  <si>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</si>
  <si>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</si>
  <si>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</si>
  <si>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</si>
  <si>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</si>
  <si>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</si>
  <si>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</si>
  <si>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</si>
  <si>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</si>
  <si>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</si>
  <si>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</si>
  <si>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</si>
  <si>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</si>
  <si>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</si>
  <si>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</si>
  <si>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</si>
  <si>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</si>
  <si>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</si>
  <si>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</si>
  <si>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</si>
  <si>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</si>
  <si>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</si>
  <si>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</si>
  <si>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</si>
  <si>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</si>
  <si>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</si>
  <si>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</si>
  <si>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</si>
  <si>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</si>
  <si>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</si>
  <si>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</si>
  <si>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</si>
  <si>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</si>
  <si>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</si>
  <si>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</si>
  <si>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</si>
  <si>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</si>
  <si>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</si>
  <si>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</si>
  <si>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</si>
  <si>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</si>
  <si>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</si>
  <si>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</si>
  <si>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</si>
  <si>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</si>
  <si>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</si>
  <si>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</si>
  <si>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</si>
  <si>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</si>
  <si>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</si>
  <si>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</si>
  <si>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</si>
  <si>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</si>
  <si>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</si>
  <si>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</si>
  <si>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</si>
  <si>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</si>
  <si>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</si>
  <si>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</si>
  <si>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</si>
  <si>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</si>
  <si>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</si>
  <si>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</si>
  <si>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</si>
  <si>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</si>
  <si>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</si>
  <si>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</si>
  <si>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</si>
  <si>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</si>
  <si>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</si>
  <si>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</si>
  <si>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</si>
  <si>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</si>
  <si>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</si>
  <si>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</si>
  <si>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</si>
  <si>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</si>
  <si>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</si>
  <si>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</si>
  <si>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</si>
  <si>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</si>
  <si>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</si>
  <si>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</si>
  <si>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</si>
  <si>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</si>
  <si>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</si>
  <si>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</si>
  <si>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</si>
  <si>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</si>
  <si>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</si>
  <si>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</si>
  <si>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</si>
  <si>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</si>
  <si>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</si>
  <si>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</si>
  <si>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</si>
  <si>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</si>
  <si>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</si>
  <si>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</si>
  <si>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</si>
  <si>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</si>
  <si>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</si>
  <si>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</si>
  <si>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</si>
  <si>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</si>
  <si>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</si>
  <si>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</si>
  <si>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</si>
  <si>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</si>
  <si>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</si>
  <si>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</si>
  <si>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</si>
  <si>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</si>
  <si>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</si>
  <si>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</si>
  <si>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</si>
  <si>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</si>
  <si>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</si>
  <si>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</si>
  <si>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</si>
  <si>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</si>
  <si>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</si>
  <si>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</si>
  <si>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</si>
  <si>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</si>
  <si>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</si>
  <si>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</si>
  <si>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</si>
  <si>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</si>
  <si>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</si>
  <si>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</si>
  <si>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</si>
  <si>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</si>
  <si>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</si>
  <si>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</si>
  <si>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</si>
  <si>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</si>
  <si>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</si>
  <si>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</si>
  <si>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</si>
  <si>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</si>
  <si>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</si>
  <si>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</si>
  <si>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</si>
  <si>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</si>
  <si>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</si>
  <si>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</si>
  <si>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</si>
  <si>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</si>
  <si>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</si>
  <si>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</si>
  <si>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</si>
  <si>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</si>
  <si>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</si>
  <si>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</si>
  <si>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</si>
  <si>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</si>
  <si>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</si>
  <si>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</si>
  <si>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</si>
  <si>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</si>
  <si>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</si>
  <si>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</si>
  <si>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</si>
  <si>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</si>
  <si>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</si>
  <si>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</si>
  <si>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</si>
  <si>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</si>
  <si>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</si>
  <si>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</si>
  <si>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</si>
  <si>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</si>
  <si>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</si>
  <si>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</si>
  <si>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</si>
  <si>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</si>
  <si>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</si>
  <si>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</si>
  <si>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</si>
  <si>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</si>
  <si>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</si>
  <si>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</si>
  <si>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</si>
  <si>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</si>
  <si>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</si>
  <si>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</si>
  <si>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</si>
  <si>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</si>
  <si>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</si>
  <si>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</si>
  <si>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</si>
  <si>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</si>
  <si>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</si>
  <si>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</si>
  <si>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</si>
  <si>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</si>
  <si>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</si>
  <si>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</si>
  <si>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</si>
  <si>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</si>
  <si>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</si>
  <si>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</si>
  <si>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</si>
  <si>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</si>
  <si>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</si>
  <si>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</si>
  <si>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</si>
  <si>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</si>
  <si>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</si>
  <si>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</si>
  <si>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</si>
  <si>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</si>
  <si>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</si>
  <si>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</si>
  <si>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</si>
  <si>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</si>
  <si>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</si>
  <si>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</si>
  <si>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</si>
  <si>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</si>
  <si>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</si>
  <si>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</si>
  <si>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</si>
  <si>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</si>
  <si>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</si>
  <si>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</si>
  <si>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</si>
  <si>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</si>
  <si>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</si>
  <si>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</si>
  <si>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</si>
  <si>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</si>
  <si>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</si>
  <si>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</si>
  <si>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</si>
  <si>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</si>
  <si>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</si>
  <si>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</si>
  <si>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</si>
  <si>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</si>
  <si>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</si>
  <si>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</si>
  <si>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</si>
  <si>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</si>
  <si>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</si>
  <si>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</si>
  <si>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</si>
  <si>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</si>
  <si>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</si>
  <si>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</si>
  <si>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</si>
  <si>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</si>
  <si>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</si>
  <si>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</si>
  <si>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</si>
  <si>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</si>
  <si>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</si>
  <si>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</si>
  <si>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</si>
  <si>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</si>
  <si>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</si>
  <si>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</si>
  <si>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</si>
  <si>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</si>
  <si>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</si>
  <si>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</si>
  <si>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</si>
  <si>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</si>
  <si>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</si>
  <si>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</si>
  <si>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</si>
  <si>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</si>
  <si>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</si>
  <si>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</si>
  <si>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</si>
  <si>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</si>
  <si>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</si>
  <si>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</si>
  <si>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</si>
  <si>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</si>
  <si>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</si>
  <si>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</si>
  <si>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</si>
  <si>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</si>
  <si>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</si>
  <si>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</si>
  <si>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</si>
  <si>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</si>
  <si>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</si>
  <si>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</si>
  <si>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</si>
  <si>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</si>
  <si>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</si>
  <si>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</si>
  <si>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</si>
  <si>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</si>
  <si>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</si>
  <si>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</si>
  <si>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</si>
  <si>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</si>
  <si>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</si>
  <si>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</si>
  <si>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</si>
  <si>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</si>
  <si>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</si>
  <si>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</si>
  <si>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</si>
  <si>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</si>
  <si>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</si>
  <si>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</si>
  <si>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</si>
  <si>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</si>
  <si>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</si>
  <si>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</si>
  <si>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</si>
  <si>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</si>
  <si>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</si>
  <si>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</si>
  <si>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</si>
  <si>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</si>
  <si>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</si>
  <si>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</si>
  <si>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</si>
  <si>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</si>
  <si>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</si>
  <si>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</si>
  <si>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</si>
  <si>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</si>
  <si>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</si>
  <si>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</si>
  <si>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</si>
  <si>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</si>
  <si>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</si>
  <si>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</si>
  <si>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</si>
  <si>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</si>
  <si>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</si>
  <si>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</si>
  <si>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</si>
  <si>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</si>
  <si>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</si>
  <si>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</si>
  <si>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</si>
  <si>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</si>
  <si>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</si>
  <si>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</si>
  <si>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</si>
  <si>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</si>
  <si>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</si>
  <si>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</si>
  <si>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</si>
  <si>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</si>
  <si>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</si>
  <si>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</si>
  <si>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</si>
  <si>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</si>
  <si>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</si>
  <si>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</si>
  <si>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</si>
  <si>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</si>
  <si>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</si>
  <si>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</si>
  <si>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</si>
  <si>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</si>
  <si>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</si>
  <si>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</si>
  <si>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</si>
  <si>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</si>
  <si>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</si>
  <si>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</si>
  <si>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</si>
  <si>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</si>
  <si>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</si>
  <si>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</si>
  <si>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</si>
  <si>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</si>
  <si>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</si>
  <si>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</si>
  <si>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</si>
  <si>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</si>
  <si>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</si>
  <si>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</si>
  <si>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</si>
  <si>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</si>
  <si>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</si>
  <si>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</si>
  <si>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</si>
  <si>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</si>
  <si>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</si>
  <si>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</si>
  <si>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</si>
  <si>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</si>
  <si>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</si>
  <si>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</si>
  <si>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</si>
  <si>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</si>
  <si>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</si>
  <si>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</si>
  <si>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</si>
  <si>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</si>
  <si>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</si>
  <si>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</si>
  <si>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</si>
  <si>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</si>
  <si>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</si>
  <si>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</si>
  <si>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</si>
  <si>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</si>
  <si>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</si>
  <si>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</si>
  <si>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</si>
  <si>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</si>
  <si>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</si>
  <si>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</si>
  <si>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</si>
  <si>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</si>
  <si>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</si>
  <si>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</si>
  <si>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</si>
  <si>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</si>
  <si>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</si>
  <si>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</si>
  <si>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</si>
  <si>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</si>
  <si>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</si>
  <si>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</si>
  <si>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</si>
  <si>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</si>
  <si>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</si>
  <si>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</si>
  <si>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</si>
  <si>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</si>
  <si>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</si>
  <si>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</si>
  <si>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</si>
  <si>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</si>
  <si>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</si>
  <si>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</si>
  <si>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</si>
  <si>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</si>
  <si>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</si>
  <si>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</si>
  <si>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</si>
  <si>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</si>
  <si>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</si>
  <si>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</si>
  <si>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</si>
  <si>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</si>
  <si>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</si>
  <si>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</si>
  <si>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</si>
  <si>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</si>
  <si>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</si>
  <si>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</si>
  <si>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</si>
  <si>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</si>
  <si>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</si>
  <si>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</si>
  <si>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</si>
  <si>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</si>
  <si>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</si>
  <si>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</si>
  <si>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</si>
  <si>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</si>
  <si>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</si>
  <si>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</si>
  <si>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</si>
  <si>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</si>
  <si>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</si>
  <si>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</si>
  <si>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</si>
  <si>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</si>
  <si>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</si>
  <si>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</si>
  <si>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</si>
  <si>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</si>
  <si>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</si>
  <si>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</si>
  <si>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</si>
  <si>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</si>
  <si>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</si>
  <si>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</si>
  <si>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</si>
  <si>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</si>
  <si>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</si>
  <si>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</si>
  <si>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</si>
  <si>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</si>
  <si>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</si>
  <si>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</si>
  <si>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</si>
  <si>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</si>
  <si>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</si>
  <si>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</si>
  <si>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</si>
  <si>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</si>
  <si>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</si>
  <si>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</si>
  <si>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</si>
  <si>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</si>
  <si>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</si>
  <si>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</si>
  <si>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</si>
  <si>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</si>
  <si>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</si>
  <si>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</si>
  <si>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</si>
  <si>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</si>
  <si>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</si>
  <si>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</si>
  <si>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</si>
  <si>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</si>
  <si>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</si>
  <si>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</si>
  <si>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</si>
  <si>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</si>
  <si>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</si>
  <si>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</si>
  <si>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</si>
  <si>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</si>
  <si>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</si>
  <si>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</si>
  <si>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</si>
  <si>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</si>
  <si>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</si>
  <si>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</si>
  <si>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</si>
  <si>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</si>
  <si>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</si>
  <si>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</si>
  <si>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</si>
  <si>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</si>
  <si>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</si>
  <si>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</si>
  <si>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</si>
  <si>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</si>
  <si>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</si>
  <si>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</si>
  <si>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</si>
  <si>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</si>
  <si>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</si>
  <si>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</si>
  <si>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</si>
  <si>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</si>
  <si>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</si>
  <si>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</si>
  <si>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</si>
  <si>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</si>
  <si>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</si>
  <si>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</si>
  <si>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</si>
  <si>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</si>
  <si>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</si>
  <si>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</si>
  <si>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</si>
  <si>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</si>
  <si>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</si>
  <si>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</si>
  <si>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</si>
  <si>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</si>
  <si>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</si>
  <si>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</si>
  <si>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</si>
  <si>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</si>
  <si>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</si>
  <si>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</si>
  <si>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</si>
  <si>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</si>
  <si>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</si>
  <si>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</si>
  <si>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</si>
  <si>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</si>
  <si>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</si>
  <si>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</si>
  <si>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</si>
  <si>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</si>
  <si>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</si>
  <si>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</si>
  <si>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</si>
  <si>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</si>
  <si>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</si>
  <si>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</si>
  <si>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</si>
  <si>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</si>
  <si>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</si>
  <si>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</si>
  <si>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</si>
  <si>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</si>
  <si>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</si>
  <si>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</si>
  <si>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</si>
  <si>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</si>
  <si>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</si>
  <si>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</si>
  <si>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</si>
  <si>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</si>
  <si>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</si>
  <si>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</si>
  <si>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</si>
  <si>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</si>
  <si>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</si>
  <si>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</si>
  <si>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</si>
  <si>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</si>
  <si>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</si>
  <si>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</si>
  <si>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</si>
  <si>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</si>
  <si>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</si>
  <si>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</si>
  <si>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</si>
  <si>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</si>
  <si>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</si>
  <si>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</si>
  <si>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</si>
  <si>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</si>
  <si>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</si>
  <si>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</si>
  <si>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</si>
  <si>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</si>
  <si>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</si>
  <si>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</si>
  <si>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</si>
  <si>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</si>
  <si>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</si>
  <si>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</si>
  <si>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</si>
  <si>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</si>
  <si>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</si>
  <si>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</si>
  <si>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</si>
  <si>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</si>
  <si>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</si>
  <si>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</si>
  <si>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</si>
  <si>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</si>
  <si>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</si>
  <si>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</si>
  <si>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</si>
  <si>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</si>
  <si>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</si>
  <si>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</si>
  <si>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</si>
  <si>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</si>
  <si>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</si>
  <si>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</si>
  <si>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</si>
  <si>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</si>
  <si>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</si>
  <si>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</si>
  <si>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</si>
  <si>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</si>
  <si>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</si>
  <si>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</si>
  <si>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</si>
  <si>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</si>
  <si>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</si>
  <si>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</si>
  <si>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</si>
  <si>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</si>
  <si>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</si>
  <si>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</si>
  <si>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</si>
  <si>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</si>
  <si>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</si>
  <si>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</si>
  <si>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</si>
  <si>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</si>
  <si>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</si>
  <si>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</si>
  <si>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</si>
  <si>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</si>
  <si>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</si>
  <si>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</si>
  <si>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</si>
  <si>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</si>
  <si>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</si>
  <si>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</si>
  <si>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</si>
  <si>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</si>
  <si>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</si>
  <si>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</si>
  <si>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</si>
  <si>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</si>
  <si>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</si>
  <si>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</si>
  <si>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</si>
  <si>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</si>
  <si>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</si>
  <si>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</si>
  <si>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</si>
  <si>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</si>
  <si>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</si>
  <si>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</si>
  <si>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</si>
  <si>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</si>
  <si>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</si>
  <si>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</si>
  <si>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</si>
  <si>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</si>
  <si>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</si>
  <si>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</si>
  <si>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</si>
  <si>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</si>
  <si>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</si>
  <si>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</si>
  <si>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</si>
  <si>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</si>
  <si>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</si>
  <si>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</si>
  <si>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</si>
  <si>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</si>
  <si>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</si>
  <si>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</si>
  <si>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</si>
  <si>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</si>
  <si>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</si>
  <si>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</si>
  <si>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</si>
  <si>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</si>
  <si>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</si>
  <si>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</si>
  <si>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</si>
  <si>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</si>
  <si>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</si>
  <si>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</si>
  <si>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</si>
  <si>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</si>
  <si>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</si>
  <si>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</si>
  <si>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</si>
  <si>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</si>
  <si>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</si>
  <si>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</si>
  <si>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</si>
  <si>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</si>
  <si>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</si>
  <si>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</si>
  <si>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</si>
  <si>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</si>
  <si>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</si>
  <si>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</si>
  <si>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</si>
  <si>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</si>
  <si>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</si>
  <si>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</si>
  <si>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</si>
  <si>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</si>
  <si>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</si>
  <si>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</si>
  <si>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</si>
  <si>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</si>
  <si>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</si>
  <si>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</si>
  <si>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</si>
  <si>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</si>
  <si>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</si>
  <si>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</si>
  <si>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</si>
  <si>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</si>
  <si>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</si>
  <si>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</si>
  <si>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</si>
  <si>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</si>
  <si>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</si>
  <si>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</si>
  <si>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</si>
  <si>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</si>
  <si>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</si>
  <si>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</si>
  <si>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</si>
  <si>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</si>
  <si>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</si>
  <si>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</si>
  <si>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</si>
  <si>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</si>
  <si>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</si>
  <si>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</si>
  <si>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</si>
  <si>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</si>
  <si>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</si>
  <si>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</si>
  <si>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</si>
  <si>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</si>
  <si>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</si>
  <si>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</si>
  <si>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</si>
  <si>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</si>
  <si>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</si>
  <si>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</si>
  <si>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</si>
  <si>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</si>
  <si>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</si>
  <si>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</si>
  <si>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</si>
  <si>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</si>
  <si>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</si>
  <si>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</si>
  <si>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</si>
  <si>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</si>
  <si>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</si>
  <si>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</si>
  <si>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</si>
  <si>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</si>
  <si>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</si>
  <si>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</si>
  <si>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</si>
  <si>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</si>
  <si>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</si>
  <si>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</si>
  <si>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</si>
  <si>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</si>
  <si>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</si>
  <si>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</si>
  <si>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</si>
  <si>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</si>
  <si>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</si>
  <si>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</si>
  <si>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</si>
  <si>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</si>
  <si>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</si>
  <si>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</si>
  <si>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</si>
  <si>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</si>
  <si>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</si>
  <si>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</si>
  <si>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</si>
  <si>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</si>
  <si>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</si>
  <si>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</si>
  <si>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</si>
  <si>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</si>
  <si>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</si>
  <si>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</si>
  <si>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</si>
  <si>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</si>
  <si>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</si>
  <si>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</si>
  <si>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</si>
  <si>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</si>
  <si>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</si>
  <si>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</si>
  <si>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</si>
  <si>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</si>
  <si>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</si>
  <si>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</si>
  <si>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</si>
  <si>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</si>
  <si>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</si>
  <si>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</si>
  <si>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</si>
  <si>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</si>
  <si>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</si>
  <si>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</si>
  <si>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</si>
  <si>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</si>
  <si>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</si>
  <si>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</si>
  <si>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</si>
  <si>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</si>
  <si>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</si>
  <si>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</si>
  <si>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</si>
  <si>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</si>
  <si>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</si>
  <si>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</si>
  <si>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</si>
  <si>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</si>
  <si>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</si>
  <si>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</si>
  <si>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</si>
  <si>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</si>
  <si>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</si>
  <si>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</si>
  <si>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</si>
  <si>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</si>
  <si>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</si>
  <si>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</si>
  <si>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</si>
  <si>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</si>
  <si>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</si>
  <si>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</si>
  <si>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</si>
  <si>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</si>
  <si>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</si>
  <si>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</si>
  <si>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</si>
  <si>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</si>
  <si>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</si>
  <si>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</si>
  <si>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</si>
  <si>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</si>
  <si>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</si>
  <si>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</si>
  <si>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</si>
  <si>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</si>
  <si>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</si>
  <si>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</si>
  <si>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</si>
  <si>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</si>
  <si>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</si>
  <si>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</si>
  <si>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</si>
  <si>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</si>
  <si>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</si>
  <si>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</si>
  <si>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</si>
  <si>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</si>
  <si>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</si>
  <si>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</si>
  <si>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</si>
  <si>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</si>
  <si>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</si>
  <si>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</si>
  <si>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</si>
  <si>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</si>
  <si>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</si>
  <si>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</si>
  <si>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</si>
  <si>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</si>
  <si>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</si>
  <si>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</si>
  <si>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</si>
  <si>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</si>
  <si>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</si>
  <si>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</si>
  <si>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</si>
  <si>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</si>
  <si>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</si>
  <si>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</si>
  <si>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</si>
  <si>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</si>
  <si>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</si>
  <si>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</si>
  <si>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</si>
  <si>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</si>
  <si>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</si>
  <si>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</si>
  <si>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</si>
  <si>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</si>
  <si>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</si>
  <si>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</si>
  <si>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</si>
  <si>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</si>
  <si>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</si>
  <si>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</si>
  <si>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</si>
  <si>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</si>
  <si>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</si>
  <si>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</si>
  <si>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</si>
  <si>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</si>
  <si>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</si>
  <si>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</si>
  <si>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</si>
  <si>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</si>
  <si>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</si>
  <si>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</si>
  <si>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</si>
  <si>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</si>
  <si>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</si>
  <si>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</si>
  <si>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</si>
  <si>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</si>
  <si>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</si>
  <si>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</si>
  <si>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</si>
  <si>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</si>
  <si>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</si>
  <si>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</si>
  <si>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</si>
  <si>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</si>
  <si>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</si>
  <si>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</si>
  <si>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</si>
  <si>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</si>
  <si>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</si>
  <si>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</si>
  <si>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</si>
  <si>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</si>
  <si>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</si>
  <si>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</si>
  <si>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</si>
  <si>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</si>
  <si>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</si>
  <si>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</si>
  <si>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</si>
  <si>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</si>
  <si>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</si>
  <si>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</si>
  <si>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</si>
  <si>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</si>
  <si>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</si>
  <si>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</si>
  <si>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</si>
  <si>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</si>
  <si>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</si>
  <si>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</si>
  <si>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</si>
  <si>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</si>
  <si>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</si>
  <si>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</si>
  <si>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</si>
  <si>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</si>
  <si>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</si>
  <si>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</si>
  <si>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</si>
  <si>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</si>
  <si>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</si>
  <si>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</si>
  <si>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</si>
  <si>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</si>
  <si>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</si>
  <si>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</si>
  <si>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</si>
  <si>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</si>
  <si>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</si>
  <si>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</si>
  <si>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</si>
  <si>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</si>
  <si>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</si>
  <si>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</si>
  <si>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</si>
  <si>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</si>
  <si>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</si>
  <si>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</si>
  <si>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</si>
  <si>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</si>
  <si>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</si>
  <si>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</si>
  <si>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</si>
  <si>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</si>
  <si>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</si>
  <si>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</si>
  <si>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</si>
  <si>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</si>
  <si>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</si>
  <si>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</si>
  <si>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</si>
  <si>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</si>
  <si>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</si>
  <si>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</si>
  <si>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</si>
  <si>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</si>
  <si>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</si>
  <si>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</si>
  <si>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</si>
  <si>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</si>
  <si>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</si>
  <si>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</si>
  <si>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</si>
  <si>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</si>
  <si>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</si>
  <si>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</si>
  <si>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</si>
  <si>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</si>
  <si>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</si>
  <si>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</si>
  <si>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</si>
  <si>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</si>
  <si>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</si>
  <si>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</si>
  <si>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</si>
  <si>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</si>
  <si>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</si>
  <si>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</si>
  <si>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</si>
  <si>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</si>
  <si>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</si>
  <si>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</si>
  <si>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</si>
  <si>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</si>
  <si>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</si>
  <si>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</si>
  <si>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</si>
  <si>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</si>
  <si>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</si>
  <si>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</si>
  <si>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</si>
  <si>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</si>
  <si>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</si>
  <si>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</si>
  <si>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</si>
  <si>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</si>
  <si>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</si>
  <si>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</si>
  <si>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</si>
  <si>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</si>
  <si>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</si>
  <si>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</si>
  <si>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</si>
  <si>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</si>
  <si>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</si>
  <si>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</si>
  <si>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</si>
  <si>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</si>
  <si>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</si>
  <si>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</si>
  <si>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</si>
  <si>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</si>
  <si>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</si>
  <si>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</si>
  <si>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</si>
  <si>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</si>
  <si>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</si>
  <si>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</si>
  <si>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</si>
  <si>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</si>
  <si>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</si>
  <si>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</si>
  <si>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</si>
  <si>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</si>
  <si>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</si>
  <si>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</si>
  <si>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</si>
  <si>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</si>
  <si>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</si>
  <si>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</si>
  <si>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</si>
  <si>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</si>
  <si>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</si>
  <si>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</si>
  <si>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</si>
  <si>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</si>
  <si>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</si>
  <si>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</si>
  <si>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</si>
  <si>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</si>
  <si>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</si>
  <si>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</si>
  <si>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</si>
  <si>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</si>
  <si>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</si>
  <si>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</si>
  <si>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</si>
  <si>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</si>
  <si>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</si>
  <si>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</si>
  <si>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</si>
  <si>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</si>
  <si>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</si>
  <si>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</si>
  <si>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</si>
  <si>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</si>
  <si>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</si>
  <si>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</si>
  <si>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</si>
  <si>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</si>
  <si>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</si>
  <si>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</si>
  <si>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</si>
  <si>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</si>
  <si>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</si>
  <si>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</si>
  <si>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</si>
  <si>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</si>
  <si>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</si>
  <si>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</si>
  <si>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</si>
  <si>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</si>
  <si>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</si>
  <si>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</si>
  <si>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</si>
  <si>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</si>
  <si>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</si>
  <si>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</si>
  <si>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</si>
  <si>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</si>
  <si>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</si>
  <si>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</si>
  <si>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</si>
  <si>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</si>
  <si>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</si>
  <si>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</si>
  <si>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</si>
  <si>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</si>
  <si>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</si>
  <si>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</si>
  <si>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</si>
  <si>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</si>
  <si>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</si>
  <si>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</si>
  <si>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</si>
  <si>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</si>
  <si>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</si>
  <si>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</si>
  <si>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</si>
  <si>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</si>
  <si>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</si>
  <si>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</si>
  <si>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</si>
  <si>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</si>
  <si>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</si>
  <si>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</si>
  <si>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</si>
  <si>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</si>
  <si>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</si>
  <si>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</si>
  <si>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</si>
  <si>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</si>
  <si>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</si>
  <si>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</si>
  <si>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</si>
  <si>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</si>
  <si>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</si>
  <si>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</si>
  <si>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</si>
  <si>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</si>
  <si>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</si>
  <si>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</si>
  <si>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</si>
  <si>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</si>
  <si>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</si>
  <si>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</si>
  <si>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</si>
  <si>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</si>
  <si>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</si>
  <si>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</si>
  <si>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</si>
  <si>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</si>
  <si>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</si>
  <si>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</si>
  <si>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</si>
  <si>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</si>
  <si>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</si>
  <si>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</si>
  <si>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</si>
  <si>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</si>
  <si>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</si>
  <si>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</si>
  <si>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</si>
  <si>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</si>
  <si>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</si>
  <si>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</si>
  <si>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</si>
  <si>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</si>
  <si>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</si>
  <si>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</si>
  <si>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</si>
  <si>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</si>
  <si>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</si>
  <si>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</si>
  <si>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</si>
  <si>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</si>
  <si>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</si>
  <si>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</si>
  <si>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</si>
  <si>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</si>
  <si>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</si>
  <si>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</si>
  <si>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</si>
  <si>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</si>
  <si>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</si>
  <si>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</si>
  <si>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</si>
  <si>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</si>
  <si>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</si>
  <si>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</si>
  <si>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</si>
  <si>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</si>
  <si>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</si>
  <si>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</si>
  <si>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</si>
  <si>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</si>
  <si>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</si>
  <si>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</si>
  <si>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</si>
  <si>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</si>
  <si>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</si>
  <si>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</si>
  <si>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</si>
  <si>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</si>
  <si>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</si>
  <si>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</si>
  <si>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</si>
  <si>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</si>
  <si>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</si>
  <si>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</si>
  <si>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</si>
  <si>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</si>
  <si>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</si>
  <si>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</si>
  <si>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</si>
  <si>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</si>
  <si>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</si>
  <si>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</si>
  <si>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</si>
  <si>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</si>
  <si>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</si>
  <si>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</si>
  <si>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</si>
  <si>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</si>
  <si>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</si>
  <si>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</si>
  <si>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</si>
  <si>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</si>
  <si>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</si>
  <si>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</si>
  <si>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</si>
  <si>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</si>
  <si>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</si>
  <si>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</si>
  <si>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</si>
  <si>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</si>
  <si>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</si>
  <si>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</si>
  <si>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</si>
  <si>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</si>
  <si>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</si>
  <si>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</si>
  <si>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</si>
  <si>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</si>
  <si>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</si>
  <si>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</si>
  <si>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</si>
  <si>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</si>
  <si>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</si>
  <si>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</si>
  <si>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</si>
  <si>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</si>
  <si>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</si>
  <si>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</si>
  <si>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</si>
  <si>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</si>
  <si>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</si>
  <si>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</si>
  <si>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</si>
  <si>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</si>
  <si>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</si>
  <si>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</si>
  <si>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</si>
  <si>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</si>
  <si>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</si>
  <si>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</si>
  <si>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</si>
  <si>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</si>
  <si>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</si>
  <si>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</si>
  <si>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</si>
  <si>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</si>
  <si>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</si>
  <si>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</si>
  <si>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</si>
  <si>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</si>
  <si>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</si>
  <si>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</si>
  <si>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</si>
  <si>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</si>
  <si>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</si>
  <si>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</si>
  <si>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</si>
  <si>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</si>
  <si>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</si>
  <si>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</si>
  <si>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</si>
  <si>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</si>
  <si>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</si>
  <si>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</si>
  <si>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</si>
  <si>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</si>
  <si>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</si>
  <si>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</si>
  <si>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</si>
  <si>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</si>
  <si>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</si>
  <si>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</si>
  <si>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</si>
  <si>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</si>
  <si>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</si>
  <si>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</si>
  <si>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</si>
  <si>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</si>
  <si>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</si>
  <si>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</si>
  <si>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</si>
  <si>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</si>
  <si>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</si>
  <si>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</si>
  <si>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</si>
  <si>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</si>
  <si>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</si>
  <si>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</si>
  <si>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</si>
  <si>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</si>
  <si>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</si>
  <si>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</si>
  <si>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</si>
  <si>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</si>
  <si>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</si>
  <si>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</si>
  <si>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</si>
  <si>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</si>
  <si>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</si>
  <si>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</si>
  <si>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</si>
  <si>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</si>
  <si>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</si>
  <si>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</si>
  <si>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</si>
  <si>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</si>
  <si>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</si>
  <si>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</si>
  <si>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</si>
  <si>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</si>
  <si>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</si>
  <si>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</si>
  <si>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</si>
  <si>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</si>
  <si>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</si>
  <si>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</si>
  <si>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</si>
  <si>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</si>
  <si>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</si>
  <si>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</si>
  <si>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</si>
  <si>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</si>
  <si>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</si>
  <si>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</si>
  <si>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</si>
  <si>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</si>
  <si>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</si>
  <si>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</si>
  <si>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</si>
  <si>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</si>
  <si>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</si>
  <si>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</si>
  <si>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</si>
  <si>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</si>
  <si>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</si>
  <si>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</si>
  <si>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</si>
  <si>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</si>
  <si>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</si>
  <si>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</si>
  <si>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</si>
  <si>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</si>
  <si>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</si>
  <si>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</si>
  <si>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</si>
  <si>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</si>
  <si>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</si>
  <si>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</si>
  <si>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</si>
  <si>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</si>
  <si>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</si>
  <si>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</si>
  <si>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</si>
  <si>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</si>
  <si>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</si>
  <si>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</si>
  <si>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</si>
  <si>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</si>
  <si>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</si>
  <si>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</si>
  <si>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</si>
  <si>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</si>
  <si>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</si>
  <si>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</si>
  <si>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</si>
  <si>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</si>
  <si>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</si>
  <si>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</si>
  <si>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</si>
  <si>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</si>
  <si>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</si>
  <si>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</si>
  <si>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</si>
  <si>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</si>
  <si>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</si>
  <si>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</si>
  <si>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</si>
  <si>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</si>
  <si>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</si>
  <si>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</si>
  <si>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</si>
  <si>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</si>
  <si>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</si>
  <si>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</si>
  <si>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</si>
  <si>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</si>
  <si>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</si>
  <si>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</si>
  <si>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</si>
  <si>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</si>
  <si>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</si>
  <si>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</si>
  <si>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</si>
  <si>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</si>
  <si>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</si>
  <si>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</si>
  <si>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</si>
  <si>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</si>
  <si>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</si>
  <si>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</si>
  <si>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</si>
  <si>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</si>
  <si>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</si>
  <si>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</si>
  <si>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</si>
  <si>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</si>
  <si>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</si>
  <si>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</si>
  <si>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</si>
  <si>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</si>
  <si>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</si>
  <si>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</si>
  <si>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</si>
  <si>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</si>
  <si>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</si>
  <si>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</si>
  <si>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</si>
  <si>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</si>
  <si>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</si>
  <si>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</si>
  <si>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</si>
  <si>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</si>
  <si>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</si>
  <si>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</si>
  <si>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</si>
  <si>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</si>
  <si>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</si>
  <si>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</si>
  <si>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</si>
  <si>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</si>
  <si>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</si>
  <si>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</si>
  <si>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</si>
  <si>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</si>
  <si>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</si>
  <si>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</si>
  <si>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</si>
  <si>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</si>
  <si>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</si>
  <si>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</si>
  <si>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</si>
  <si>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</si>
  <si>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</si>
  <si>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</si>
  <si>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</si>
  <si>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</si>
  <si>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</si>
  <si>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</si>
  <si>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</si>
  <si>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</si>
  <si>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</si>
  <si>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</si>
  <si>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</si>
  <si>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</si>
  <si>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</si>
  <si>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</si>
  <si>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</si>
  <si>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</si>
  <si>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</si>
  <si>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</si>
  <si>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</si>
  <si>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</si>
  <si>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</si>
  <si>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</si>
  <si>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</si>
  <si>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</si>
  <si>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</si>
  <si>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</si>
  <si>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</si>
  <si>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</si>
  <si>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</si>
  <si>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</si>
  <si>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</si>
  <si>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</si>
  <si>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</si>
  <si>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</si>
  <si>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</si>
  <si>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</si>
  <si>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</si>
  <si>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</si>
  <si>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</si>
  <si>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</si>
  <si>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</si>
  <si>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</si>
  <si>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</si>
  <si>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</si>
  <si>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</si>
  <si>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</si>
  <si>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</si>
  <si>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</si>
  <si>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</si>
  <si>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</si>
  <si>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</si>
  <si>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</si>
  <si>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</si>
  <si>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</si>
  <si>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</si>
  <si>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</si>
  <si>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</si>
  <si>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</si>
  <si>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</si>
  <si>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</si>
  <si>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</si>
  <si>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</si>
  <si>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</si>
  <si>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</si>
  <si>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</si>
  <si>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</si>
  <si>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</si>
  <si>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</si>
  <si>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</si>
  <si>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</si>
  <si>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</si>
  <si>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</si>
  <si>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</si>
  <si>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</si>
  <si>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</si>
  <si>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</si>
  <si>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</si>
  <si>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</si>
  <si>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</si>
  <si>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</si>
  <si>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</si>
  <si>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</si>
  <si>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</si>
  <si>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</si>
  <si>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</si>
  <si>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</si>
  <si>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</si>
  <si>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</si>
  <si>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</si>
  <si>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</si>
  <si>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</si>
  <si>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</si>
  <si>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</si>
  <si>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</si>
  <si>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</si>
  <si>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</si>
  <si>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</si>
  <si>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</si>
  <si>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</si>
  <si>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</si>
  <si>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</si>
  <si>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</si>
  <si>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</si>
  <si>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</si>
  <si>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</si>
  <si>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</si>
  <si>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</si>
  <si>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</si>
  <si>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</si>
  <si>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</si>
  <si>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</si>
  <si>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</si>
  <si>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</si>
  <si>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</si>
  <si>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</si>
  <si>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</si>
  <si>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</si>
  <si>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</si>
  <si>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</si>
  <si>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</si>
  <si>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</si>
  <si>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</si>
  <si>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</si>
  <si>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</si>
  <si>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</si>
  <si>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</si>
  <si>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</si>
  <si>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</si>
  <si>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</si>
  <si>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</si>
  <si>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</si>
  <si>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</si>
  <si>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</si>
  <si>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</si>
  <si>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</si>
  <si>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</si>
  <si>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</si>
  <si>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</si>
  <si>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</si>
  <si>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</si>
  <si>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</si>
  <si>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</si>
  <si>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</si>
  <si>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</si>
  <si>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</si>
  <si>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</si>
  <si>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</si>
  <si>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</si>
  <si>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</si>
  <si>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</si>
  <si>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</si>
  <si>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</si>
  <si>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</si>
  <si>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</si>
  <si>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</si>
  <si>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</si>
  <si>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</si>
  <si>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</si>
  <si>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</si>
  <si>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</si>
  <si>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</si>
  <si>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</si>
  <si>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</si>
  <si>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</si>
  <si>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</si>
  <si>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</si>
  <si>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</si>
  <si>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</si>
  <si>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</si>
  <si>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</si>
  <si>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</si>
  <si>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</si>
  <si>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</si>
  <si>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</si>
  <si>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</si>
  <si>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</si>
  <si>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</si>
  <si>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</si>
  <si>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</si>
  <si>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</si>
  <si>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</si>
  <si>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</si>
  <si>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</si>
  <si>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</si>
  <si>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</si>
  <si>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</si>
  <si>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</si>
  <si>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</si>
  <si>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</si>
  <si>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</si>
  <si>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</si>
  <si>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</si>
  <si>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</si>
  <si>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</si>
  <si>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</si>
  <si>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</si>
  <si>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</si>
  <si>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</si>
  <si>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</si>
  <si>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</si>
  <si>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</si>
  <si>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</si>
  <si>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</si>
  <si>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</si>
  <si>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</si>
  <si>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</si>
  <si>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</si>
  <si>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</si>
  <si>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</si>
  <si>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</si>
  <si>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</si>
  <si>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</si>
  <si>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</si>
  <si>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</si>
  <si>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</si>
  <si>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</si>
  <si>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</si>
  <si>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</si>
  <si>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</si>
  <si>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</si>
  <si>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</si>
  <si>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</si>
  <si>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</si>
  <si>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</si>
  <si>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</si>
  <si>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</si>
  <si>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</si>
  <si>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</si>
  <si>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</si>
  <si>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</si>
  <si>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</si>
  <si>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</si>
  <si>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</si>
  <si>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</si>
  <si>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</si>
  <si>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</si>
  <si>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</si>
  <si>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</si>
  <si>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</si>
  <si>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</si>
  <si>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</si>
  <si>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</si>
  <si>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</si>
  <si>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</si>
  <si>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</si>
  <si>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</si>
  <si>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</si>
  <si>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</si>
  <si>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</si>
  <si>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</si>
  <si>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</si>
  <si>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</si>
  <si>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</si>
  <si>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</si>
  <si>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</si>
  <si>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</si>
  <si>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</si>
  <si>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</si>
  <si>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</si>
  <si>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</si>
  <si>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</si>
  <si>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</si>
  <si>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</si>
  <si>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</si>
  <si>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</si>
  <si>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</si>
  <si>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</si>
  <si>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</si>
  <si>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</si>
  <si>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</si>
  <si>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</si>
  <si>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</si>
  <si>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</si>
  <si>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</si>
  <si>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</si>
  <si>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</si>
  <si>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</si>
  <si>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</si>
  <si>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</si>
  <si>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</si>
  <si>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</si>
  <si>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</si>
  <si>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</si>
  <si>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</si>
  <si>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</si>
  <si>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</si>
  <si>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</si>
  <si>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</si>
  <si>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</si>
  <si>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</si>
  <si>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</si>
  <si>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</si>
  <si>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</si>
  <si>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</si>
  <si>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</si>
  <si>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</si>
  <si>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</si>
  <si>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</si>
  <si>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</si>
  <si>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</si>
  <si>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</si>
  <si>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</si>
  <si>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</si>
  <si>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</si>
  <si>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</si>
  <si>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</si>
  <si>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</si>
  <si>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</si>
  <si>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</si>
  <si>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</si>
  <si>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</si>
  <si>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</si>
  <si>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</si>
  <si>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</si>
  <si>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</si>
  <si>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</si>
  <si>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</si>
  <si>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</si>
  <si>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</si>
  <si>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</si>
  <si>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</si>
  <si>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</si>
  <si>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</si>
  <si>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</si>
  <si>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</si>
  <si>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</si>
  <si>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</si>
  <si>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</si>
  <si>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</si>
  <si>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</si>
  <si>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</si>
  <si>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</si>
  <si>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</si>
  <si>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</si>
  <si>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</si>
  <si>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</si>
  <si>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</si>
  <si>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</si>
  <si>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</si>
  <si>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</si>
  <si>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</si>
  <si>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</si>
  <si>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</si>
  <si>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</si>
  <si>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</si>
  <si>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</si>
  <si>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</si>
  <si>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</si>
  <si>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</si>
  <si>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</si>
  <si>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</si>
  <si>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</si>
  <si>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</si>
  <si>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</si>
  <si>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</si>
  <si>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</si>
  <si>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</si>
  <si>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</si>
  <si>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</si>
  <si>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</si>
  <si>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</si>
  <si>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</si>
  <si>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</si>
  <si>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</si>
  <si>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</si>
  <si>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</si>
  <si>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</si>
  <si>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</si>
  <si>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</si>
  <si>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</si>
  <si>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</si>
  <si>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</si>
  <si>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</si>
  <si>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</si>
  <si>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</si>
  <si>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</si>
  <si>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</si>
  <si>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</si>
  <si>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</si>
  <si>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</si>
  <si>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</si>
  <si>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</si>
  <si>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</si>
  <si>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</si>
  <si>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</si>
  <si>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</si>
  <si>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</si>
  <si>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</si>
  <si>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</si>
  <si>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</si>
  <si>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</si>
  <si>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</si>
  <si>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</si>
  <si>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</si>
  <si>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</si>
  <si>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</si>
  <si>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</si>
  <si>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</si>
  <si>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</si>
  <si>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</si>
  <si>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</si>
  <si>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</si>
  <si>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</si>
  <si>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</si>
  <si>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</si>
  <si>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</si>
  <si>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</si>
  <si>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</si>
  <si>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</si>
  <si>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</si>
  <si>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</si>
  <si>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</si>
  <si>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</si>
  <si>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</si>
  <si>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</si>
  <si>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</si>
  <si>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</si>
  <si>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</si>
  <si>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</si>
  <si>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</si>
  <si>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</si>
  <si>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</si>
  <si>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</si>
  <si>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</si>
  <si>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</si>
  <si>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</si>
  <si>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</si>
  <si>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</si>
  <si>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</si>
  <si>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</si>
  <si>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</si>
  <si>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</si>
  <si>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</si>
  <si>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</si>
  <si>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</si>
  <si>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</si>
  <si>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</si>
  <si>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</si>
  <si>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</si>
  <si>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</si>
  <si>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</si>
  <si>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</si>
  <si>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</si>
  <si>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</si>
  <si>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</si>
  <si>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</si>
  <si>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</si>
  <si>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</si>
  <si>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</si>
  <si>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</si>
  <si>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</si>
  <si>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</si>
  <si>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</si>
  <si>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</si>
  <si>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</si>
  <si>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</si>
  <si>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</si>
  <si>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</si>
  <si>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</si>
  <si>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</si>
  <si>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</si>
  <si>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</si>
  <si>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</si>
  <si>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</si>
  <si>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</si>
  <si>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</si>
  <si>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</si>
  <si>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</si>
  <si>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</si>
  <si>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</si>
  <si>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</si>
  <si>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</si>
  <si>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</si>
  <si>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</si>
  <si>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</si>
  <si>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</si>
  <si>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</si>
  <si>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</si>
  <si>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</si>
  <si>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</si>
  <si>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</si>
  <si>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</si>
  <si>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</si>
  <si>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</si>
  <si>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</si>
  <si>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</si>
  <si>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</si>
  <si>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</si>
  <si>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</si>
  <si>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</si>
  <si>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</si>
  <si>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</si>
  <si>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</si>
  <si>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</si>
  <si>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</si>
  <si>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</si>
  <si>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</si>
  <si>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</si>
  <si>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</si>
  <si>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</si>
  <si>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</si>
  <si>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</si>
  <si>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</si>
  <si>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</si>
  <si>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</si>
  <si>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</si>
  <si>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</si>
  <si>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</si>
  <si>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</si>
  <si>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</si>
  <si>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</si>
  <si>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</si>
  <si>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</si>
  <si>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</si>
  <si>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</si>
  <si>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</si>
  <si>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</si>
  <si>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</si>
  <si>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</si>
  <si>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</si>
  <si>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</si>
  <si>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</si>
  <si>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</si>
  <si>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</si>
  <si>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</si>
  <si>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</si>
  <si>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</si>
  <si>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</si>
  <si>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</si>
  <si>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</si>
  <si>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</si>
  <si>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</si>
  <si>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</si>
  <si>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</si>
  <si>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</si>
  <si>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</si>
  <si>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</si>
  <si>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</si>
  <si>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</si>
  <si>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</si>
  <si>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</si>
  <si>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</si>
  <si>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</si>
  <si>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</si>
  <si>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</si>
  <si>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</si>
  <si>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</si>
  <si>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</si>
  <si>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</si>
  <si>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</si>
  <si>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</si>
  <si>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</si>
  <si>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</si>
  <si>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</si>
  <si>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</si>
  <si>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</si>
  <si>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</si>
  <si>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</si>
  <si>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</si>
  <si>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</si>
  <si>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</si>
  <si>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</si>
  <si>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</si>
  <si>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</si>
  <si>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</si>
  <si>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</si>
  <si>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</si>
  <si>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</si>
  <si>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</si>
  <si>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</si>
  <si>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</si>
  <si>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</si>
  <si>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</si>
  <si>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</si>
  <si>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</si>
  <si>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</si>
  <si>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</si>
  <si>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</si>
  <si>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</si>
  <si>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</si>
  <si>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</si>
  <si>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</si>
  <si>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</si>
  <si>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</si>
  <si>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</si>
  <si>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</si>
  <si>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</si>
  <si>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</si>
  <si>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</si>
  <si>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</si>
  <si>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</si>
  <si>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</si>
  <si>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</si>
  <si>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</si>
  <si>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</si>
  <si>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</si>
  <si>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</si>
  <si>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</si>
  <si>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</si>
  <si>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</si>
  <si>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</si>
  <si>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</si>
  <si>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</si>
  <si>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</si>
  <si>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</si>
  <si>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</si>
  <si>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</si>
  <si>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</si>
  <si>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</si>
  <si>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</si>
  <si>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</si>
  <si>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</si>
  <si>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</si>
  <si>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</si>
  <si>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</si>
  <si>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</si>
  <si>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</si>
  <si>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</si>
  <si>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</si>
  <si>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</si>
  <si>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</si>
  <si>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</si>
  <si>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</si>
  <si>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</si>
  <si>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</si>
  <si>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</si>
  <si>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</si>
  <si>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</si>
  <si>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</si>
  <si>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</si>
  <si>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</si>
  <si>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</si>
  <si>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</si>
  <si>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</si>
  <si>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</si>
  <si>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</si>
  <si>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</si>
  <si>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</si>
  <si>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</si>
  <si>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</si>
  <si>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</si>
  <si>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</si>
  <si>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</si>
  <si>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</si>
  <si>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</si>
  <si>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</si>
  <si>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</si>
  <si>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</si>
  <si>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</si>
  <si>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</si>
  <si>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</si>
  <si>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</si>
  <si>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</si>
  <si>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</si>
  <si>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</si>
  <si>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</si>
  <si>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</si>
  <si>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</si>
  <si>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</si>
  <si>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</si>
  <si>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</si>
  <si>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</si>
  <si>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</si>
  <si>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</si>
  <si>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</si>
  <si>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</si>
  <si>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</si>
  <si>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</si>
  <si>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</si>
  <si>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</si>
  <si>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</si>
  <si>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</si>
  <si>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</si>
  <si>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</si>
  <si>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</si>
  <si>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</si>
  <si>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</si>
  <si>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</si>
  <si>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</si>
  <si>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</si>
  <si>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</si>
  <si>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</si>
  <si>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</si>
  <si>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</si>
  <si>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</si>
  <si>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</si>
  <si>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</si>
  <si>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</si>
  <si>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</si>
  <si>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</si>
  <si>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</si>
  <si>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</si>
  <si>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</si>
  <si>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</si>
  <si>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</si>
  <si>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</si>
  <si>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</si>
  <si>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</si>
  <si>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</si>
  <si>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</si>
  <si>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</si>
  <si>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</si>
  <si>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</si>
  <si>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</si>
  <si>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</si>
  <si>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</si>
  <si>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</si>
  <si>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</si>
  <si>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</si>
  <si>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</si>
  <si>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</si>
  <si>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</si>
  <si>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</si>
  <si>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</si>
  <si>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</si>
  <si>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</si>
  <si>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</si>
  <si>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</si>
  <si>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</si>
  <si>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</si>
  <si>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</si>
  <si>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</si>
  <si>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</si>
  <si>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</si>
  <si>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</si>
  <si>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</si>
  <si>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</si>
  <si>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</si>
  <si>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</si>
  <si>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</si>
  <si>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</si>
  <si>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</si>
  <si>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</si>
  <si>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</si>
  <si>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</si>
  <si>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</si>
  <si>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</si>
  <si>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</si>
  <si>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</si>
  <si>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</si>
  <si>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</si>
  <si>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</si>
  <si>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</si>
  <si>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</si>
  <si>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</si>
  <si>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</si>
  <si>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</si>
  <si>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</si>
  <si>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</si>
  <si>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</si>
  <si>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</si>
  <si>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</si>
  <si>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</si>
  <si>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</si>
  <si>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</si>
  <si>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</si>
  <si>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</si>
  <si>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</si>
  <si>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</si>
  <si>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</si>
  <si>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</si>
  <si>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</si>
  <si>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</si>
  <si>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</si>
  <si>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</si>
  <si>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</si>
  <si>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</si>
  <si>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</si>
  <si>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</si>
  <si>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</si>
  <si>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</si>
  <si>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</si>
  <si>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</si>
  <si>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</si>
  <si>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</si>
  <si>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</si>
  <si>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</si>
  <si>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</si>
  <si>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</si>
  <si>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</si>
  <si>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</si>
  <si>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</si>
  <si>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</si>
  <si>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</si>
  <si>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</si>
  <si>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</si>
  <si>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</si>
  <si>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</si>
  <si>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</si>
  <si>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</si>
  <si>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</si>
  <si>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</si>
  <si>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</si>
  <si>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</si>
  <si>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</si>
  <si>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</si>
  <si>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</si>
  <si>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</si>
  <si>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</si>
  <si>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</si>
  <si>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</si>
  <si>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</si>
  <si>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</si>
  <si>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</si>
  <si>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</si>
  <si>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</si>
  <si>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</si>
  <si>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</si>
  <si>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</si>
  <si>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</si>
  <si>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</si>
  <si>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</si>
  <si>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</si>
  <si>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</si>
  <si>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</si>
  <si>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</si>
  <si>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</si>
  <si>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</si>
  <si>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</si>
  <si>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</si>
  <si>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</si>
  <si>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</si>
  <si>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</si>
  <si>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</si>
  <si>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</si>
  <si>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</si>
  <si>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</si>
  <si>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</si>
  <si>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</si>
  <si>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</si>
  <si>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</si>
  <si>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</si>
  <si>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</si>
  <si>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</si>
  <si>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</si>
  <si>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</si>
  <si>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</si>
  <si>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</si>
  <si>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</si>
  <si>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</si>
  <si>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</si>
  <si>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</si>
  <si>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</si>
  <si>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</si>
  <si>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</si>
  <si>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</si>
  <si>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</si>
  <si>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</si>
  <si>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</si>
  <si>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</si>
  <si>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</si>
  <si>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</si>
  <si>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</si>
  <si>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</si>
  <si>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</si>
  <si>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</si>
  <si>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</si>
  <si>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</si>
  <si>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</si>
  <si>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</si>
  <si>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</si>
  <si>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</si>
  <si>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</si>
  <si>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</si>
  <si>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</si>
  <si>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</si>
  <si>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</si>
  <si>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</si>
  <si>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</si>
  <si>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</si>
  <si>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</si>
  <si>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</si>
  <si>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</si>
  <si>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</si>
  <si>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</si>
  <si>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</si>
  <si>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</si>
  <si>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</si>
  <si>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</si>
  <si>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</si>
  <si>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</si>
  <si>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</si>
  <si>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</si>
  <si>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</si>
  <si>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</si>
  <si>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</si>
  <si>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</si>
  <si>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</si>
  <si>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</si>
  <si>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</si>
  <si>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</si>
  <si>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</si>
  <si>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</si>
  <si>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</si>
  <si>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</si>
  <si>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</si>
  <si>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</si>
  <si>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</si>
  <si>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</si>
  <si>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</si>
  <si>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</si>
  <si>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</si>
  <si>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</si>
  <si>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</si>
  <si>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</si>
  <si>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</si>
  <si>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</si>
  <si>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</si>
  <si>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</si>
  <si>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</si>
  <si>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</si>
  <si>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</si>
  <si>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</si>
  <si>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</si>
  <si>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</si>
  <si>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</si>
  <si>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</si>
  <si>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</si>
  <si>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</si>
  <si>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</si>
  <si>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</si>
  <si>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</si>
  <si>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</si>
  <si>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</si>
  <si>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</si>
  <si>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</si>
  <si>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</si>
  <si>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</si>
  <si>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</si>
  <si>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</si>
  <si>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</si>
  <si>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</si>
  <si>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</si>
  <si>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</si>
  <si>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</si>
  <si>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</si>
  <si>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</si>
  <si>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</si>
  <si>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</si>
  <si>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</si>
  <si>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</si>
  <si>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</si>
  <si>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</si>
  <si>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</si>
  <si>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</si>
  <si>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</si>
  <si>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</si>
  <si>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</si>
  <si>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</si>
  <si>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</si>
  <si>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</si>
  <si>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</si>
  <si>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</si>
  <si>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</si>
  <si>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</si>
  <si>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</si>
  <si>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</si>
  <si>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</si>
  <si>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</si>
  <si>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</si>
  <si>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</si>
  <si>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</si>
  <si>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</si>
  <si>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</si>
  <si>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</si>
  <si>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</si>
  <si>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</si>
  <si>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</si>
  <si>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</si>
  <si>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</si>
  <si>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</si>
  <si>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</si>
  <si>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</si>
  <si>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</si>
  <si>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</si>
  <si>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</si>
  <si>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</si>
  <si>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</si>
  <si>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</si>
  <si>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</si>
  <si>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</si>
  <si>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</si>
  <si>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</si>
  <si>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</si>
  <si>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</si>
  <si>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</si>
  <si>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</si>
  <si>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</si>
  <si>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</si>
  <si>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</si>
  <si>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</si>
  <si>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</si>
  <si>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</si>
  <si>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</si>
  <si>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</si>
  <si>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</si>
  <si>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</si>
  <si>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</si>
  <si>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</si>
  <si>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</si>
  <si>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</si>
  <si>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</si>
  <si>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</si>
  <si>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</si>
  <si>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</si>
  <si>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</si>
  <si>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</si>
  <si>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</si>
  <si>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</si>
  <si>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</si>
  <si>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</si>
  <si>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</si>
  <si>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</si>
  <si>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</si>
  <si>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</si>
  <si>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</si>
  <si>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</si>
  <si>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</si>
  <si>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</si>
  <si>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</si>
  <si>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</si>
  <si>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</si>
  <si>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</si>
  <si>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</si>
  <si>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</si>
  <si>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</si>
  <si>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</si>
  <si>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</si>
  <si>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</si>
  <si>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</si>
  <si>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</si>
  <si>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</si>
  <si>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</si>
  <si>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</si>
  <si>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</si>
  <si>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</si>
  <si>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</si>
  <si>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</si>
  <si>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</si>
  <si>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</si>
  <si>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</si>
  <si>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</si>
  <si>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</si>
  <si>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</si>
  <si>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</si>
  <si>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</si>
  <si>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</si>
  <si>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</si>
  <si>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</si>
  <si>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</si>
  <si>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</si>
  <si>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</si>
  <si>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</si>
  <si>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</si>
  <si>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</si>
  <si>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</si>
  <si>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</si>
  <si>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</si>
  <si>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</si>
  <si>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</si>
  <si>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</si>
  <si>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</si>
  <si>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</si>
  <si>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</si>
  <si>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</si>
  <si>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</si>
  <si>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</si>
  <si>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</si>
  <si>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</si>
  <si>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</si>
  <si>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</si>
  <si>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</si>
  <si>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</si>
  <si>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</si>
  <si>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</si>
  <si>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</si>
  <si>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</si>
  <si>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</si>
  <si>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</si>
  <si>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</si>
  <si>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</si>
  <si>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</si>
  <si>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</si>
  <si>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</si>
  <si>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</si>
  <si>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</si>
  <si>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</si>
  <si>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</si>
  <si>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</si>
  <si>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</si>
  <si>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</si>
  <si>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</si>
  <si>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</si>
  <si>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</si>
  <si>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</si>
  <si>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</si>
  <si>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</si>
  <si>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</si>
  <si>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</si>
  <si>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</si>
  <si>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</si>
  <si>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</si>
  <si>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</si>
  <si>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</si>
  <si>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</si>
  <si>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</si>
  <si>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</si>
  <si>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</si>
  <si>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</si>
  <si>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</si>
  <si>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</si>
  <si>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</si>
  <si>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</si>
  <si>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</si>
  <si>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</si>
  <si>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</si>
  <si>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</si>
  <si>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</si>
  <si>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</si>
  <si>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</si>
  <si>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</si>
  <si>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</si>
  <si>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</si>
  <si>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</si>
  <si>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</si>
  <si>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</si>
  <si>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</si>
  <si>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</si>
  <si>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</si>
  <si>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</si>
  <si>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</si>
  <si>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</si>
  <si>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</si>
  <si>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</si>
  <si>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</si>
  <si>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</si>
  <si>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</si>
  <si>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</si>
  <si>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</si>
  <si>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</si>
  <si>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</si>
  <si>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</si>
  <si>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</si>
  <si>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</si>
  <si>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</si>
  <si>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</si>
  <si>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</si>
  <si>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</si>
  <si>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</si>
  <si>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</si>
  <si>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</si>
  <si>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</si>
  <si>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</si>
  <si>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</si>
  <si>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</si>
  <si>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</si>
  <si>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</si>
  <si>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</si>
  <si>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</si>
  <si>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</si>
  <si>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</si>
  <si>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</si>
  <si>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</si>
  <si>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</si>
  <si>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</si>
  <si>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</si>
  <si>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</si>
  <si>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</si>
  <si>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</si>
  <si>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</si>
  <si>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</si>
  <si>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</si>
  <si>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</si>
  <si>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</si>
  <si>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</si>
  <si>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</si>
  <si>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</si>
  <si>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</si>
  <si>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</si>
  <si>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</si>
  <si>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</si>
  <si>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</si>
  <si>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</si>
  <si>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</si>
  <si>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</si>
  <si>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</si>
  <si>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</si>
  <si>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</si>
  <si>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</si>
  <si>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</si>
  <si>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</si>
  <si>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</si>
  <si>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</si>
  <si>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</si>
  <si>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</si>
  <si>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</si>
  <si>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</si>
  <si>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</si>
  <si>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</si>
  <si>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</si>
  <si>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</si>
  <si>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</si>
  <si>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</si>
  <si>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</si>
  <si>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</si>
  <si>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</si>
  <si>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</si>
  <si>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</si>
  <si>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</si>
  <si>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</si>
  <si>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</si>
  <si>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</si>
  <si>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</si>
  <si>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</si>
  <si>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</si>
  <si>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</si>
  <si>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</si>
  <si>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</si>
  <si>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</si>
  <si>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</si>
  <si>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</si>
  <si>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</si>
  <si>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</si>
  <si>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</si>
  <si>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</si>
  <si>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</si>
  <si>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</si>
  <si>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</si>
  <si>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</si>
  <si>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</si>
  <si>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</si>
  <si>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</si>
  <si>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</si>
  <si>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</si>
  <si>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</si>
  <si>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</si>
  <si>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</si>
  <si>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</si>
  <si>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</si>
  <si>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</si>
  <si>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</si>
  <si>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</si>
  <si>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</si>
  <si>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</si>
  <si>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</si>
  <si>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</si>
  <si>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</si>
  <si>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</si>
  <si>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</si>
  <si>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</si>
  <si>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</si>
  <si>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</si>
  <si>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</si>
  <si>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</si>
  <si>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</si>
  <si>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</si>
  <si>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</si>
  <si>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</si>
  <si>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</si>
  <si>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</si>
  <si>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</si>
  <si>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</si>
  <si>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</si>
  <si>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</si>
  <si>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</si>
  <si>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</si>
  <si>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</si>
  <si>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</si>
  <si>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</si>
  <si>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</si>
  <si>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</si>
  <si>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</si>
  <si>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</si>
  <si>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</si>
  <si>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</si>
  <si>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</si>
  <si>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</si>
  <si>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</si>
  <si>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</si>
  <si>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</si>
  <si>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</si>
  <si>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</si>
  <si>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</si>
  <si>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</si>
  <si>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</si>
  <si>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</si>
  <si>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</si>
  <si>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</si>
  <si>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</si>
  <si>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</si>
  <si>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</si>
  <si>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</si>
  <si>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</si>
  <si>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</si>
  <si>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</si>
  <si>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</si>
  <si>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</si>
  <si>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</si>
  <si>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</si>
  <si>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</si>
  <si>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</si>
  <si>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</si>
  <si>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</si>
  <si>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</si>
  <si>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</si>
  <si>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</si>
  <si>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</si>
  <si>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</si>
  <si>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</si>
  <si>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</si>
  <si>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</si>
  <si>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</si>
  <si>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</si>
  <si>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</si>
  <si>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</si>
  <si>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</si>
  <si>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</si>
  <si>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</si>
  <si>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</si>
  <si>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</si>
  <si>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</si>
  <si>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</si>
  <si>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</si>
  <si>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</si>
  <si>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</si>
  <si>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</si>
  <si>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</si>
  <si>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</si>
  <si>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</si>
  <si>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</si>
  <si>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</si>
  <si>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</si>
  <si>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</si>
  <si>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</si>
  <si>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</si>
  <si>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</si>
  <si>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</si>
  <si>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</si>
  <si>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</si>
  <si>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</si>
  <si>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</si>
  <si>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</si>
  <si>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</si>
  <si>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</si>
  <si>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</si>
  <si>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</si>
  <si>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</si>
  <si>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</si>
  <si>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</si>
  <si>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</si>
  <si>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</si>
  <si>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</si>
  <si>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</si>
  <si>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</si>
  <si>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</si>
  <si>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</si>
  <si>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</si>
  <si>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</si>
  <si>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</si>
  <si>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</si>
  <si>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</si>
  <si>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</si>
  <si>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</si>
  <si>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</si>
  <si>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</si>
  <si>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</si>
  <si>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</si>
  <si>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</si>
  <si>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</si>
  <si>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</si>
  <si>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</si>
  <si>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</si>
  <si>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</si>
  <si>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</si>
  <si>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</si>
  <si>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</si>
  <si>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</si>
  <si>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</si>
  <si>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</si>
  <si>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</si>
  <si>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</si>
  <si>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</si>
  <si>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</si>
  <si>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</si>
  <si>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</si>
  <si>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</si>
  <si>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</si>
  <si>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</si>
  <si>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</si>
  <si>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</si>
  <si>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</si>
  <si>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</si>
  <si>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</si>
  <si>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</si>
  <si>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</si>
  <si>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</si>
  <si>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</si>
  <si>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</si>
  <si>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</si>
  <si>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</si>
  <si>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</si>
  <si>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</si>
  <si>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</si>
  <si>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</si>
  <si>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</si>
  <si>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</si>
  <si>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</si>
  <si>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</si>
  <si>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</si>
  <si>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</si>
  <si>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</si>
  <si>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</si>
  <si>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</si>
  <si>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</si>
  <si>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</si>
  <si>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</si>
  <si>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</si>
  <si>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</si>
  <si>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</si>
  <si>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</si>
  <si>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</si>
  <si>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</si>
  <si>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</si>
  <si>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</si>
  <si>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</si>
  <si>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</si>
  <si>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</si>
  <si>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</si>
  <si>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</si>
  <si>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</si>
  <si>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</si>
  <si>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</si>
  <si>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</si>
  <si>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</si>
  <si>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</si>
  <si>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</si>
  <si>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</si>
  <si>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</si>
  <si>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</si>
  <si>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</si>
  <si>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</si>
  <si>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</si>
  <si>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</si>
  <si>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</si>
  <si>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</si>
  <si>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</si>
  <si>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</si>
  <si>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</si>
  <si>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</si>
  <si>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</si>
  <si>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</si>
  <si>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</si>
  <si>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</si>
  <si>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</si>
  <si>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</si>
  <si>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</si>
  <si>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</si>
  <si>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</si>
  <si>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</si>
  <si>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</si>
  <si>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</si>
  <si>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</si>
  <si>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</si>
  <si>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</si>
  <si>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</si>
  <si>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</si>
  <si>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</si>
  <si>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</si>
  <si>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</si>
  <si>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</si>
  <si>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</si>
  <si>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</si>
  <si>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</si>
  <si>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</si>
  <si>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</si>
  <si>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</si>
  <si>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</si>
  <si>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</si>
  <si>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</si>
  <si>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</si>
  <si>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</si>
  <si>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</si>
  <si>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</si>
  <si>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</si>
  <si>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</si>
  <si>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</si>
  <si>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</si>
  <si>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</si>
  <si>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</si>
  <si>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</si>
  <si>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</si>
  <si>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</si>
  <si>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</si>
  <si>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</si>
  <si>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</si>
  <si>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</si>
  <si>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</si>
  <si>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</si>
  <si>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</si>
  <si>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</si>
  <si>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</si>
  <si>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</si>
  <si>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</si>
  <si>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</si>
  <si>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</si>
  <si>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</si>
  <si>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</si>
  <si>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</si>
  <si>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</si>
  <si>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</si>
  <si>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</si>
  <si>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</si>
  <si>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</si>
  <si>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</si>
  <si>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</si>
  <si>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</si>
  <si>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</si>
  <si>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</si>
  <si>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</si>
  <si>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</si>
  <si>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</si>
  <si>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</si>
  <si>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</si>
  <si>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</si>
  <si>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</si>
  <si>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</si>
  <si>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</si>
  <si>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</si>
  <si>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</si>
  <si>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</si>
  <si>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</si>
  <si>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</si>
  <si>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</si>
  <si>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</si>
  <si>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</si>
  <si>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</si>
  <si>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</si>
  <si>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</si>
  <si>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</si>
  <si>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</si>
  <si>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</si>
  <si>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</si>
  <si>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</si>
  <si>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</si>
  <si>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</si>
  <si>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</si>
  <si>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</si>
  <si>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</si>
  <si>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</si>
  <si>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</si>
  <si>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</si>
  <si>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</si>
  <si>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</si>
  <si>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</si>
  <si>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</si>
  <si>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</si>
  <si>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</si>
  <si>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</si>
  <si>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</si>
  <si>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</si>
  <si>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</si>
  <si>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</si>
  <si>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</si>
  <si>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</si>
  <si>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</si>
  <si>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</si>
  <si>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</si>
  <si>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</si>
  <si>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</si>
  <si>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</si>
  <si>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</si>
  <si>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</si>
  <si>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</si>
  <si>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</si>
  <si>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</si>
  <si>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</si>
  <si>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</si>
  <si>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</si>
  <si>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</si>
  <si>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</si>
  <si>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</si>
  <si>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</si>
  <si>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</si>
  <si>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</si>
  <si>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</si>
  <si>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</si>
  <si>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</si>
  <si>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</si>
  <si>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</si>
  <si>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</si>
  <si>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</si>
  <si>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</si>
  <si>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</si>
  <si>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</si>
  <si>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</si>
  <si>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</si>
  <si>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</si>
  <si>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</si>
  <si>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</si>
  <si>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</si>
  <si>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</si>
  <si>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</si>
  <si>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</si>
  <si>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</si>
  <si>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</si>
  <si>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</si>
  <si>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</si>
  <si>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</si>
  <si>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</si>
  <si>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</si>
  <si>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</si>
  <si>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</si>
  <si>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</si>
  <si>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</si>
  <si>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</si>
  <si>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</si>
  <si>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</si>
  <si>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</si>
  <si>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</si>
  <si>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</si>
  <si>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</si>
  <si>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</si>
  <si>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</si>
  <si>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</si>
  <si>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</si>
  <si>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</si>
  <si>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</si>
  <si>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</si>
  <si>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</si>
  <si>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</si>
  <si>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</si>
  <si>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</si>
  <si>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</si>
  <si>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</si>
  <si>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</si>
  <si>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</si>
  <si>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</si>
  <si>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</si>
  <si>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</si>
  <si>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</si>
  <si>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</si>
  <si>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</si>
  <si>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</si>
  <si>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</si>
  <si>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</si>
  <si>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</si>
  <si>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</si>
  <si>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</si>
  <si>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</si>
  <si>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</si>
  <si>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</si>
  <si>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</si>
  <si>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</si>
  <si>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</si>
  <si>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</si>
  <si>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</si>
  <si>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</si>
  <si>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</si>
  <si>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</si>
  <si>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</si>
  <si>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</si>
  <si>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</si>
  <si>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</si>
  <si>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</si>
  <si>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</si>
  <si>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</si>
  <si>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</si>
  <si>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</si>
  <si>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</si>
  <si>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</si>
  <si>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</si>
  <si>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</si>
  <si>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</si>
  <si>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</si>
  <si>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</si>
  <si>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</si>
  <si>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</si>
  <si>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</si>
  <si>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</si>
  <si>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</si>
  <si>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</si>
  <si>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</si>
  <si>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</si>
  <si>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</si>
  <si>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</si>
  <si>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</si>
  <si>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</si>
  <si>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</si>
  <si>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</si>
  <si>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</si>
  <si>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</si>
  <si>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</si>
  <si>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</si>
  <si>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</si>
  <si>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</si>
  <si>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</si>
  <si>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</si>
  <si>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</si>
  <si>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</si>
  <si>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</si>
  <si>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</si>
  <si>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</si>
  <si>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</si>
  <si>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</si>
  <si>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</si>
  <si>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</si>
  <si>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</si>
  <si>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</si>
  <si>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</si>
  <si>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</si>
  <si>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</si>
  <si>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</si>
  <si>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</si>
  <si>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</si>
  <si>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</si>
  <si>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</si>
  <si>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</si>
  <si>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</si>
  <si>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</si>
  <si>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</si>
  <si>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</si>
  <si>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</si>
  <si>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</si>
  <si>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</si>
  <si>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</si>
  <si>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</si>
  <si>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</si>
  <si>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</si>
  <si>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</si>
  <si>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</si>
  <si>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</si>
  <si>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</si>
  <si>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</si>
  <si>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</si>
  <si>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</si>
  <si>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</si>
  <si>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</si>
  <si>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</si>
  <si>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</si>
  <si>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</si>
  <si>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</si>
  <si>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</si>
  <si>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</si>
  <si>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</si>
  <si>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</si>
  <si>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</si>
  <si>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</si>
  <si>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</si>
  <si>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</si>
  <si>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</si>
  <si>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</si>
  <si>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</si>
  <si>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</si>
  <si>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</si>
  <si>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</si>
  <si>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</si>
  <si>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</si>
  <si>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</si>
  <si>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</si>
  <si>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</si>
  <si>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</si>
  <si>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</si>
  <si>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</si>
  <si>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</si>
  <si>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</si>
  <si>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</si>
  <si>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</si>
  <si>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</si>
  <si>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</si>
  <si>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</si>
  <si>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</si>
  <si>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</si>
  <si>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</si>
  <si>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</si>
  <si>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</si>
  <si>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</si>
  <si>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</si>
  <si>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</si>
  <si>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</si>
  <si>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</si>
  <si>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</si>
  <si>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</si>
  <si>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</si>
  <si>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</si>
  <si>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</si>
  <si>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</si>
  <si>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</si>
  <si>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</si>
  <si>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</si>
  <si>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</si>
  <si>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</si>
  <si>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</si>
  <si>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</si>
  <si>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</si>
  <si>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</si>
  <si>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</si>
  <si>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</si>
  <si>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</si>
  <si>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</si>
  <si>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</si>
  <si>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</si>
  <si>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</si>
  <si>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</si>
  <si>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</si>
  <si>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</si>
  <si>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</si>
  <si>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</si>
  <si>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</si>
  <si>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</si>
  <si>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</si>
  <si>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</si>
  <si>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</si>
  <si>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</si>
  <si>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</si>
  <si>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</si>
  <si>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</si>
  <si>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</si>
  <si>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</si>
  <si>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</si>
  <si>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</si>
  <si>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</si>
  <si>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</si>
  <si>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</si>
  <si>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</si>
  <si>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</si>
  <si>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</si>
  <si>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</si>
  <si>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</si>
  <si>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</si>
  <si>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</si>
  <si>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</si>
  <si>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</si>
  <si>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</si>
  <si>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</si>
  <si>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</si>
  <si>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</si>
  <si>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</si>
  <si>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</si>
  <si>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</si>
  <si>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</si>
  <si>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</si>
  <si>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</si>
  <si>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</si>
  <si>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</si>
  <si>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</si>
  <si>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</si>
  <si>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</si>
  <si>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</si>
  <si>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</si>
  <si>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</si>
  <si>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</si>
  <si>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</si>
  <si>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</si>
  <si>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</si>
  <si>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</si>
  <si>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</si>
  <si>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</si>
  <si>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</si>
  <si>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</si>
  <si>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</si>
  <si>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</si>
  <si>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</si>
  <si>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</si>
  <si>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</si>
  <si>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</si>
  <si>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</si>
  <si>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</si>
  <si>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</si>
  <si>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</si>
  <si>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</si>
  <si>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</si>
  <si>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</si>
  <si>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</si>
  <si>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</si>
  <si>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</si>
  <si>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</si>
  <si>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</si>
  <si>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</si>
  <si>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</si>
  <si>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</si>
  <si>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</si>
  <si>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</si>
  <si>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</si>
  <si>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</si>
  <si>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</si>
  <si>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</si>
  <si>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</si>
  <si>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</si>
  <si>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</si>
  <si>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</si>
  <si>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</si>
  <si>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</si>
  <si>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</si>
  <si>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</si>
  <si>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</si>
  <si>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</si>
  <si>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</si>
  <si>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</si>
  <si>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</si>
  <si>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</si>
  <si>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</si>
  <si>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</si>
  <si>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</si>
  <si>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</si>
  <si>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</si>
  <si>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</si>
  <si>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</si>
  <si>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</si>
  <si>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</si>
  <si>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</si>
  <si>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</si>
  <si>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</si>
  <si>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</si>
  <si>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</si>
  <si>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</si>
  <si>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</si>
  <si>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</si>
  <si>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</si>
  <si>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</si>
  <si>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</si>
  <si>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</si>
  <si>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</si>
  <si>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</si>
  <si>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</si>
  <si>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</si>
  <si>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</si>
  <si>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</si>
  <si>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</si>
  <si>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</si>
  <si>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</si>
  <si>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</si>
  <si>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</si>
  <si>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</si>
  <si>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</si>
  <si>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</si>
  <si>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</si>
  <si>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</si>
  <si>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</si>
  <si>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</si>
  <si>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</si>
  <si>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</si>
  <si>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</si>
  <si>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</si>
  <si>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</si>
  <si>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</si>
  <si>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</si>
  <si>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</si>
  <si>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</si>
  <si>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</si>
  <si>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</si>
  <si>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</si>
  <si>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</si>
  <si>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</si>
  <si>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</si>
  <si>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</si>
  <si>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</si>
  <si>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</si>
  <si>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</si>
  <si>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</si>
  <si>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</si>
  <si>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</si>
  <si>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</si>
  <si>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</si>
  <si>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</si>
  <si>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</si>
  <si>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</si>
  <si>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</si>
  <si>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</si>
  <si>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</si>
  <si>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</si>
  <si>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</si>
  <si>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</si>
  <si>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</si>
  <si>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</si>
  <si>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</si>
  <si>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</si>
  <si>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</si>
  <si>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</si>
  <si>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</si>
  <si>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</si>
  <si>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</si>
  <si>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</si>
  <si>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</si>
  <si>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</si>
  <si>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</si>
  <si>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</si>
  <si>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</si>
  <si>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</si>
  <si>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</si>
  <si>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</si>
  <si>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</si>
  <si>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</si>
  <si>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</si>
  <si>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</si>
  <si>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</si>
  <si>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</si>
  <si>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</si>
  <si>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</si>
  <si>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</si>
  <si>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</si>
  <si>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</si>
  <si>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</si>
  <si>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</si>
  <si>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</si>
  <si>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</si>
  <si>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</si>
  <si>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</si>
  <si>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</si>
  <si>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</si>
  <si>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</si>
  <si>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</si>
  <si>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</si>
  <si>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</si>
  <si>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</si>
  <si>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</si>
  <si>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</si>
  <si>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</si>
  <si>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</si>
  <si>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</si>
  <si>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</si>
  <si>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</si>
  <si>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</si>
  <si>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</si>
  <si>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</si>
  <si>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</si>
  <si>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</si>
  <si>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</si>
  <si>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</si>
  <si>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</si>
  <si>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</si>
  <si>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</si>
  <si>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</si>
  <si>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</si>
  <si>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</si>
  <si>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</si>
  <si>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</si>
  <si>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</si>
  <si>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</si>
  <si>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</si>
  <si>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</si>
  <si>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</si>
  <si>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</si>
  <si>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</si>
  <si>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</si>
  <si>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</si>
  <si>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</si>
  <si>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</si>
  <si>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</si>
  <si>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</si>
  <si>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</si>
  <si>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</si>
  <si>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</si>
  <si>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</si>
  <si>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</si>
  <si>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</si>
  <si>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</si>
  <si>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</si>
  <si>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</si>
  <si>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</si>
  <si>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</si>
  <si>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</si>
  <si>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</si>
  <si>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</si>
  <si>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</si>
  <si>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</si>
  <si>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</si>
  <si>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</si>
  <si>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</si>
  <si>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</si>
  <si>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</si>
  <si>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</si>
  <si>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</si>
  <si>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</si>
  <si>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</si>
  <si>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</si>
  <si>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</si>
  <si>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</si>
  <si>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</si>
  <si>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</si>
  <si>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</si>
  <si>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</si>
  <si>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</si>
  <si>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</si>
  <si>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</si>
  <si>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</si>
  <si>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</si>
  <si>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</si>
  <si>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</si>
  <si>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</si>
  <si>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</si>
  <si>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</si>
  <si>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</si>
  <si>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</si>
  <si>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</si>
  <si>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</si>
  <si>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</si>
  <si>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</si>
  <si>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</si>
  <si>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</si>
  <si>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</si>
  <si>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</si>
  <si>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</si>
  <si>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</si>
  <si>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</si>
  <si>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</si>
  <si>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</si>
  <si>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</si>
  <si>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</si>
  <si>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</si>
  <si>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</si>
  <si>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</si>
  <si>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</si>
  <si>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</si>
  <si>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</si>
  <si>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</si>
  <si>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</si>
  <si>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</si>
  <si>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</si>
  <si>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</si>
  <si>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</si>
  <si>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</si>
  <si>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</si>
  <si>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</si>
  <si>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</si>
  <si>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</si>
  <si>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</si>
  <si>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</si>
  <si>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</si>
  <si>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</si>
  <si>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</si>
  <si>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</si>
  <si>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</si>
  <si>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</si>
  <si>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</si>
  <si>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</si>
  <si>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</si>
  <si>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</si>
  <si>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</si>
  <si>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</si>
  <si>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</si>
  <si>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</si>
  <si>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</si>
  <si>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</si>
  <si>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</si>
  <si>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</si>
  <si>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</si>
  <si>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</si>
  <si>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</si>
  <si>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</si>
  <si>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</si>
  <si>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</si>
  <si>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</si>
  <si>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</si>
  <si>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</si>
  <si>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</si>
  <si>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</si>
  <si>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</si>
  <si>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</si>
  <si>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</si>
  <si>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</si>
  <si>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</si>
  <si>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</si>
  <si>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</si>
  <si>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</si>
  <si>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</si>
  <si>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</si>
  <si>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</si>
  <si>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</si>
  <si>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</si>
  <si>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</si>
  <si>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</si>
  <si>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</si>
  <si>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</si>
  <si>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</si>
  <si>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</si>
  <si>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</si>
  <si>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</si>
  <si>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</si>
  <si>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</si>
  <si>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</si>
  <si>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</si>
  <si>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</si>
  <si>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</si>
  <si>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</si>
  <si>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</si>
  <si>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</si>
  <si>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</si>
  <si>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</si>
  <si>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</si>
  <si>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</si>
  <si>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</si>
  <si>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</si>
  <si>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</si>
  <si>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</si>
  <si>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</si>
  <si>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</si>
  <si>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</si>
  <si>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</si>
  <si>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</si>
  <si>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</si>
  <si>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</si>
  <si>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</si>
  <si>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</si>
  <si>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</si>
  <si>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</si>
  <si>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</si>
  <si>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</si>
  <si>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</si>
  <si>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</si>
  <si>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</si>
  <si>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</si>
  <si>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</si>
  <si>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</si>
  <si>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</si>
  <si>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</si>
  <si>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</si>
  <si>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</si>
  <si>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</si>
  <si>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</si>
  <si>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</si>
  <si>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</si>
  <si>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</si>
  <si>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</si>
  <si>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</si>
  <si>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</si>
  <si>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</si>
  <si>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</si>
  <si>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</si>
  <si>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</si>
  <si>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</si>
  <si>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</si>
  <si>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</si>
  <si>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</si>
  <si>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</si>
  <si>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</si>
  <si>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</si>
  <si>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</si>
  <si>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</si>
  <si>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</si>
  <si>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</si>
  <si>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</si>
  <si>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</si>
  <si>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</si>
  <si>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</si>
  <si>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</si>
  <si>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</si>
  <si>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</si>
  <si>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</si>
  <si>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</si>
  <si>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</si>
  <si>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</si>
  <si>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</si>
  <si>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</si>
  <si>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</si>
  <si>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</si>
  <si>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</si>
  <si>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</si>
  <si>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</si>
  <si>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</si>
  <si>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</si>
  <si>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</si>
  <si>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</si>
  <si>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</si>
  <si>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</si>
  <si>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</si>
  <si>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</si>
  <si>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</si>
  <si>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</si>
  <si>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</si>
  <si>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</si>
  <si>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</si>
  <si>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</si>
  <si>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</si>
  <si>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</si>
  <si>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</si>
  <si>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</si>
  <si>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</si>
  <si>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</si>
  <si>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</si>
  <si>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</si>
  <si>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</si>
  <si>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</si>
  <si>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</si>
  <si>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</si>
  <si>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</si>
  <si>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</si>
  <si>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</si>
  <si>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</si>
  <si>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</si>
  <si>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</si>
  <si>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</si>
  <si>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</si>
  <si>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</si>
  <si>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</si>
  <si>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</si>
  <si>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</si>
  <si>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</si>
  <si>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</si>
  <si>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</si>
  <si>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</si>
  <si>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</si>
  <si>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</si>
  <si>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</si>
  <si>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</si>
  <si>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</si>
  <si>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</si>
  <si>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</si>
  <si>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</si>
  <si>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</si>
  <si>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</si>
  <si>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</si>
  <si>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</si>
  <si>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</si>
  <si>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</si>
  <si>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</si>
  <si>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</si>
  <si>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</si>
  <si>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</si>
  <si>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</si>
  <si>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</si>
  <si>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</si>
  <si>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</si>
  <si>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</si>
  <si>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</si>
  <si>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</si>
  <si>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</si>
  <si>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</si>
  <si>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</si>
  <si>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</si>
  <si>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</si>
  <si>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</si>
  <si>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</si>
  <si>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</si>
  <si>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</si>
  <si>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</si>
  <si>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</si>
  <si>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</si>
  <si>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</si>
  <si>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</si>
  <si>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</si>
  <si>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</si>
  <si>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</si>
  <si>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</si>
  <si>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</si>
  <si>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</si>
  <si>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</si>
  <si>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</si>
  <si>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</si>
  <si>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</si>
  <si>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</si>
  <si>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</si>
  <si>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</si>
  <si>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</si>
  <si>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</si>
  <si>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</si>
  <si>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</si>
  <si>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</si>
  <si>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</si>
  <si>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</si>
  <si>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</si>
  <si>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</si>
  <si>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</si>
  <si>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</si>
  <si>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</si>
  <si>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</si>
  <si>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</si>
  <si>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</si>
  <si>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</si>
  <si>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</si>
  <si>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</si>
  <si>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</si>
  <si>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</si>
  <si>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</si>
  <si>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</si>
  <si>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</si>
  <si>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</si>
  <si>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</si>
  <si>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</si>
  <si>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</si>
  <si>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</si>
  <si>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</si>
  <si>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</si>
  <si>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</si>
  <si>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</si>
  <si>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</si>
  <si>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</si>
  <si>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</si>
  <si>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</si>
  <si>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</si>
  <si>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</si>
  <si>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</si>
  <si>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</si>
  <si>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</si>
  <si>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</si>
  <si>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</si>
  <si>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</si>
  <si>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</si>
  <si>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</si>
  <si>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</si>
  <si>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</si>
  <si>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</si>
  <si>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</si>
  <si>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</si>
  <si>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</si>
  <si>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</si>
  <si>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</si>
  <si>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</si>
  <si>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</si>
  <si>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</si>
  <si>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</si>
  <si>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</si>
  <si>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</si>
  <si>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</si>
  <si>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</si>
  <si>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</si>
  <si>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</si>
  <si>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</si>
  <si>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</si>
  <si>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</si>
  <si>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</si>
  <si>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</si>
  <si>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</si>
  <si>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</si>
  <si>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</si>
  <si>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</si>
  <si>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</si>
  <si>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</si>
  <si>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</si>
  <si>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</si>
  <si>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</si>
  <si>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</si>
  <si>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</si>
  <si>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</si>
  <si>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</si>
  <si>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</si>
  <si>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</si>
  <si>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</si>
  <si>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</si>
  <si>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</si>
  <si>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</si>
  <si>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</si>
  <si>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</si>
  <si>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</si>
  <si>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</si>
  <si>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</si>
  <si>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</si>
  <si>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</si>
  <si>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</si>
  <si>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</si>
  <si>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</si>
  <si>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</si>
  <si>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</si>
  <si>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</si>
  <si>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</si>
  <si>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</si>
  <si>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</si>
  <si>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</si>
  <si>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</si>
  <si>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</si>
  <si>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</si>
  <si>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</si>
  <si>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</si>
  <si>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</si>
  <si>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</si>
  <si>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</si>
  <si>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</si>
  <si>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</si>
  <si>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</si>
  <si>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</si>
  <si>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</si>
  <si>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</si>
  <si>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</si>
  <si>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</si>
  <si>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</si>
  <si>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</si>
  <si>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</si>
  <si>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</si>
  <si>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</si>
  <si>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</si>
  <si>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</si>
  <si>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</si>
  <si>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</si>
  <si>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</si>
  <si>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</si>
  <si>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</si>
  <si>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</si>
  <si>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</si>
  <si>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</si>
  <si>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</si>
  <si>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</si>
  <si>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</si>
  <si>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</si>
  <si>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</si>
  <si>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</si>
  <si>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</si>
  <si>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</si>
  <si>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</si>
  <si>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</si>
  <si>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</si>
  <si>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</si>
  <si>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</si>
  <si>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</si>
  <si>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</si>
  <si>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</si>
  <si>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</si>
  <si>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</si>
  <si>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</si>
  <si>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</si>
  <si>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</si>
  <si>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</si>
  <si>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</si>
  <si>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</si>
  <si>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</si>
  <si>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</si>
  <si>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</si>
  <si>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</si>
  <si>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</si>
  <si>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</si>
  <si>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</si>
  <si>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</si>
  <si>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</si>
  <si>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</si>
  <si>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</si>
  <si>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</si>
  <si>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</si>
  <si>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</si>
  <si>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</si>
  <si>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</si>
  <si>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</si>
  <si>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</si>
  <si>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</si>
  <si>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</si>
  <si>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</si>
  <si>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</si>
  <si>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</si>
  <si>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</si>
  <si>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</si>
  <si>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</si>
  <si>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</si>
  <si>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</si>
  <si>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</si>
  <si>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</si>
  <si>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</si>
  <si>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</si>
  <si>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</si>
  <si>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</si>
  <si>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</si>
  <si>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</si>
  <si>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</si>
  <si>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</si>
  <si>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</si>
  <si>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</si>
  <si>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</si>
  <si>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</si>
  <si>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</si>
  <si>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</si>
  <si>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</si>
  <si>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</si>
  <si>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</si>
  <si>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</si>
  <si>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</si>
  <si>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</si>
  <si>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</si>
  <si>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</si>
  <si>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</si>
  <si>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</si>
  <si>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</si>
  <si>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</si>
  <si>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</si>
  <si>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</si>
  <si>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</si>
  <si>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</si>
  <si>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</si>
  <si>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</si>
  <si>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</si>
  <si>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</si>
  <si>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</si>
  <si>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</si>
  <si>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</si>
  <si>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</si>
  <si>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</si>
  <si>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</si>
  <si>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</si>
  <si>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</si>
  <si>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</si>
  <si>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</si>
  <si>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</si>
  <si>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</si>
  <si>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</si>
  <si>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</si>
  <si>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</si>
  <si>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</si>
  <si>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</si>
  <si>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</si>
  <si>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</si>
  <si>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</si>
  <si>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</si>
  <si>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</si>
  <si>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</si>
  <si>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</si>
  <si>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</si>
  <si>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</si>
  <si>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</si>
  <si>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</si>
  <si>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</si>
  <si>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</si>
  <si>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</si>
  <si>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</si>
  <si>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</si>
  <si>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</si>
  <si>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</si>
  <si>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</si>
  <si>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</si>
  <si>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</si>
  <si>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</si>
  <si>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</si>
  <si>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</si>
  <si>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</si>
  <si>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</si>
  <si>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</si>
  <si>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</si>
  <si>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</si>
  <si>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</si>
  <si>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</si>
  <si>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</si>
  <si>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</si>
  <si>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</si>
  <si>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</si>
  <si>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</si>
  <si>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</si>
  <si>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</si>
  <si>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</si>
  <si>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</si>
  <si>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</si>
  <si>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</si>
  <si>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</si>
  <si>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</si>
  <si>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</si>
  <si>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</si>
  <si>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</si>
  <si>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</si>
  <si>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</si>
  <si>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</si>
  <si>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</si>
  <si>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</si>
  <si>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</si>
  <si>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</si>
  <si>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</si>
  <si>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</si>
  <si>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</si>
  <si>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</si>
  <si>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</si>
  <si>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</si>
  <si>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</si>
  <si>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</si>
  <si>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</si>
  <si>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</si>
  <si>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</si>
  <si>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</si>
  <si>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</si>
  <si>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</si>
  <si>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</si>
  <si>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</si>
  <si>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</si>
  <si>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</si>
  <si>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</si>
  <si>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</si>
  <si>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</si>
  <si>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</si>
  <si>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</si>
  <si>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</si>
  <si>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</si>
  <si>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</si>
  <si>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</si>
  <si>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</si>
  <si>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</si>
  <si>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</si>
  <si>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</si>
  <si>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</si>
  <si>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</si>
  <si>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</si>
  <si>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</si>
  <si>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</si>
  <si>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</si>
  <si>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</si>
  <si>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</si>
  <si>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</si>
  <si>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</si>
  <si>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</si>
  <si>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</si>
  <si>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</si>
  <si>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</si>
  <si>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</si>
  <si>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</si>
  <si>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</si>
  <si>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</si>
  <si>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</si>
  <si>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</si>
  <si>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</si>
  <si>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</si>
  <si>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</si>
  <si>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</si>
  <si>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</si>
  <si>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</si>
  <si>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</si>
  <si>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</si>
  <si>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</si>
  <si>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</si>
  <si>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</si>
  <si>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</si>
  <si>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</si>
  <si>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</si>
  <si>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</si>
  <si>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</si>
  <si>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</si>
  <si>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</si>
  <si>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</si>
  <si>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</si>
  <si>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</si>
  <si>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</si>
  <si>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</si>
  <si>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</si>
  <si>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</si>
  <si>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</si>
  <si>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</si>
  <si>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</si>
  <si>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</si>
  <si>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</si>
  <si>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</si>
  <si>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</si>
  <si>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</si>
  <si>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</si>
  <si>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</si>
  <si>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</si>
  <si>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</si>
  <si>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</si>
  <si>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</si>
  <si>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</si>
  <si>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</si>
  <si>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</si>
  <si>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</si>
  <si>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</si>
  <si>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</si>
  <si>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</si>
  <si>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</si>
  <si>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</si>
  <si>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</si>
  <si>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</si>
  <si>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</si>
  <si>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</si>
  <si>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</si>
  <si>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</si>
  <si>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</si>
  <si>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</si>
  <si>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</si>
  <si>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</si>
  <si>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</si>
  <si>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</si>
  <si>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</si>
  <si>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</si>
  <si>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</si>
  <si>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</si>
  <si>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</si>
  <si>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</si>
  <si>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</si>
  <si>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</si>
  <si>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</si>
  <si>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</si>
  <si>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</si>
  <si>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</si>
  <si>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</si>
  <si>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</si>
  <si>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</si>
  <si>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</si>
  <si>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</si>
  <si>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</si>
  <si>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</si>
  <si>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</si>
  <si>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</si>
  <si>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</si>
  <si>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</si>
  <si>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</si>
  <si>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</si>
  <si>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</si>
  <si>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</si>
  <si>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</si>
  <si>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</si>
  <si>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</si>
  <si>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</si>
  <si>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</si>
  <si>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</si>
  <si>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</si>
  <si>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</si>
  <si>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</si>
  <si>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</si>
  <si>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</si>
  <si>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</si>
  <si>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</si>
  <si>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</si>
  <si>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</si>
  <si>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</si>
  <si>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</si>
  <si>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</si>
  <si>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</si>
  <si>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</si>
  <si>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</si>
  <si>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</si>
  <si>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</si>
  <si>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</si>
  <si>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</si>
  <si>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</si>
  <si>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</si>
  <si>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</si>
  <si>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</si>
  <si>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</si>
  <si>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</si>
  <si>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</si>
  <si>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</si>
  <si>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</si>
  <si>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</si>
  <si>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</si>
  <si>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</si>
  <si>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</si>
  <si>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</si>
  <si>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</si>
  <si>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</si>
  <si>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</si>
  <si>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</si>
  <si>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</si>
  <si>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</si>
  <si>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</si>
  <si>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</si>
  <si>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</si>
  <si>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</si>
  <si>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</si>
  <si>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</si>
  <si>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</si>
  <si>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</si>
  <si>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</si>
  <si>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</si>
  <si>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</si>
  <si>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</si>
  <si>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</si>
  <si>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</si>
  <si>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</si>
  <si>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</si>
  <si>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</si>
  <si>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</si>
  <si>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</si>
  <si>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</si>
  <si>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</si>
  <si>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</si>
  <si>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</si>
  <si>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</si>
  <si>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</si>
  <si>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</si>
  <si>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</si>
  <si>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</si>
  <si>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</si>
  <si>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</si>
  <si>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</si>
  <si>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</si>
  <si>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</si>
  <si>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</si>
  <si>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</si>
  <si>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</si>
  <si>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</si>
  <si>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</si>
  <si>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</si>
  <si>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</si>
  <si>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</si>
  <si>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</si>
  <si>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</si>
  <si>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</si>
  <si>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</si>
  <si>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</si>
  <si>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</si>
  <si>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</si>
  <si>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</si>
  <si>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</si>
  <si>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</si>
  <si>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</si>
  <si>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</si>
  <si>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</si>
  <si>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</si>
  <si>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</si>
  <si>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</si>
  <si>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</si>
  <si>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</si>
  <si>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</si>
  <si>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</si>
  <si>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</si>
  <si>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</si>
  <si>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</si>
  <si>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</si>
  <si>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</si>
  <si>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</si>
  <si>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</si>
  <si>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</si>
  <si>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</si>
  <si>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</si>
  <si>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</si>
  <si>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</si>
  <si>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</si>
  <si>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</si>
  <si>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</si>
  <si>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</si>
  <si>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</si>
  <si>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</si>
  <si>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</si>
  <si>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</si>
  <si>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</si>
  <si>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</si>
  <si>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</si>
  <si>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</si>
  <si>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</si>
  <si>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</si>
  <si>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</si>
  <si>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</si>
  <si>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</si>
  <si>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</si>
  <si>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</si>
  <si>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</si>
  <si>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</si>
  <si>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</si>
  <si>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</si>
  <si>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</si>
  <si>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</si>
  <si>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</si>
  <si>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</si>
  <si>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</si>
  <si>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</si>
  <si>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</si>
  <si>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</si>
  <si>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</si>
  <si>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</si>
  <si>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</si>
  <si>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</si>
  <si>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</si>
  <si>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</si>
  <si>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</si>
  <si>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</si>
  <si>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</si>
  <si>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</si>
  <si>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</si>
  <si>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</si>
  <si>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</si>
  <si>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</si>
  <si>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</si>
  <si>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</si>
  <si>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</si>
  <si>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</si>
  <si>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</si>
  <si>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</si>
  <si>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</si>
  <si>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</si>
  <si>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</si>
  <si>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</si>
  <si>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</si>
  <si>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</si>
  <si>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</si>
  <si>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</si>
  <si>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</si>
  <si>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</si>
  <si>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</si>
  <si>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</si>
  <si>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</si>
  <si>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</si>
  <si>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</si>
  <si>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</si>
  <si>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</si>
  <si>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</si>
  <si>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</si>
  <si>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</si>
  <si>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</si>
  <si>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</si>
  <si>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</si>
  <si>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</si>
  <si>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</si>
  <si>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</si>
  <si>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</si>
  <si>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</si>
  <si>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</si>
  <si>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</si>
  <si>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</si>
  <si>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</si>
  <si>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</si>
  <si>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</si>
  <si>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</si>
  <si>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</si>
  <si>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</si>
  <si>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</si>
  <si>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</si>
  <si>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</si>
  <si>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</si>
  <si>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</si>
  <si>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</si>
  <si>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</si>
  <si>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</si>
  <si>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</si>
  <si>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</si>
  <si>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</si>
  <si>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</si>
  <si>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</si>
  <si>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</si>
  <si>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</si>
  <si>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</si>
  <si>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</si>
  <si>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</si>
  <si>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</si>
  <si>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</si>
  <si>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</si>
  <si>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</si>
  <si>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</si>
  <si>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</si>
  <si>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</si>
  <si>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</si>
  <si>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</si>
  <si>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</si>
  <si>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</si>
  <si>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</si>
  <si>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</si>
  <si>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</si>
  <si>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</si>
  <si>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</si>
  <si>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</si>
  <si>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</si>
  <si>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</si>
  <si>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</si>
  <si>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</si>
  <si>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</si>
  <si>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</si>
  <si>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</si>
  <si>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</si>
  <si>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</si>
  <si>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</si>
  <si>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</si>
  <si>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</si>
  <si>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</si>
  <si>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</si>
  <si>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</si>
  <si>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</si>
  <si>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</si>
  <si>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</si>
  <si>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</si>
  <si>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</si>
  <si>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</si>
  <si>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</si>
  <si>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</si>
  <si>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</si>
  <si>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</si>
  <si>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</si>
  <si>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</si>
  <si>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</si>
  <si>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</si>
  <si>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</si>
  <si>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</si>
  <si>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</si>
  <si>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</si>
  <si>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</si>
  <si>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</si>
  <si>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</si>
  <si>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</si>
  <si>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</si>
  <si>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</si>
  <si>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</si>
  <si>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</si>
  <si>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</si>
  <si>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</si>
  <si>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</si>
  <si>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</si>
  <si>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</si>
  <si>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</si>
  <si>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</si>
  <si>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</si>
  <si>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</si>
  <si>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</si>
  <si>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</si>
  <si>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</si>
  <si>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</si>
  <si>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</si>
  <si>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</si>
  <si>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</si>
  <si>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</si>
  <si>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</si>
  <si>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</si>
  <si>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</si>
  <si>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</si>
  <si>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</si>
  <si>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</si>
  <si>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</si>
  <si>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</si>
  <si>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</si>
  <si>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</si>
  <si>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</si>
  <si>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</si>
  <si>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</si>
  <si>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</si>
  <si>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</si>
  <si>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</si>
  <si>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</si>
  <si>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</si>
  <si>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</si>
  <si>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</si>
  <si>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</si>
  <si>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</si>
  <si>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</si>
  <si>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</si>
  <si>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</si>
  <si>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</si>
  <si>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</si>
  <si>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</si>
  <si>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</si>
  <si>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</si>
  <si>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</si>
  <si>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</si>
  <si>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</si>
  <si>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</si>
  <si>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</si>
  <si>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</si>
  <si>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</si>
  <si>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</si>
  <si>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</si>
  <si>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</si>
  <si>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</si>
  <si>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</si>
  <si>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</si>
  <si>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</si>
  <si>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</si>
  <si>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</si>
  <si>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</si>
  <si>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</si>
  <si>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</si>
  <si>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</si>
  <si>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</si>
  <si>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</si>
  <si>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</si>
  <si>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</si>
  <si>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</si>
  <si>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</si>
  <si>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</si>
  <si>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</si>
  <si>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</si>
  <si>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</si>
  <si>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</si>
  <si>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</si>
  <si>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</si>
  <si>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</si>
  <si>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</si>
  <si>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</si>
  <si>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</si>
  <si>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</si>
  <si>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</si>
  <si>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</si>
  <si>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</si>
  <si>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</si>
  <si>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</si>
  <si>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</si>
  <si>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</si>
  <si>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</si>
  <si>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</si>
  <si>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</si>
  <si>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</si>
  <si>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</si>
  <si>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</si>
  <si>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</si>
  <si>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</si>
  <si>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</si>
  <si>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</si>
  <si>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</si>
  <si>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</si>
  <si>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</si>
  <si>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</si>
  <si>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</si>
  <si>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</si>
  <si>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</si>
  <si>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</si>
  <si>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</si>
  <si>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</si>
  <si>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</si>
  <si>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</si>
  <si>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</si>
  <si>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</si>
  <si>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</si>
  <si>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</si>
  <si>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</si>
  <si>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</si>
  <si>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</si>
  <si>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</si>
  <si>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</si>
  <si>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</si>
  <si>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</si>
  <si>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</si>
  <si>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</si>
  <si>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</si>
  <si>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</si>
  <si>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</si>
  <si>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</si>
  <si>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</si>
  <si>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</si>
  <si>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</si>
  <si>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</si>
  <si>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</si>
  <si>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</si>
  <si>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</si>
  <si>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</si>
  <si>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</si>
  <si>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</si>
  <si>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</si>
  <si>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</si>
  <si>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</si>
  <si>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</si>
  <si>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</si>
  <si>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</si>
  <si>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</si>
  <si>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</si>
  <si>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</si>
  <si>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</si>
  <si>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</si>
  <si>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</si>
  <si>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</si>
  <si>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</si>
  <si>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</si>
  <si>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</si>
  <si>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</si>
  <si>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</si>
  <si>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</si>
  <si>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</si>
  <si>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</si>
  <si>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</si>
  <si>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</si>
  <si>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</si>
  <si>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</si>
  <si>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</si>
  <si>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</si>
  <si>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</si>
  <si>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</si>
  <si>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</si>
  <si>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</si>
  <si>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</si>
  <si>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</si>
  <si>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</si>
  <si>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</si>
  <si>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</si>
  <si>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</si>
  <si>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</si>
  <si>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</si>
  <si>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</si>
  <si>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</si>
  <si>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</si>
  <si>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</si>
  <si>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</si>
  <si>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</si>
  <si>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</si>
  <si>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</si>
  <si>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</si>
  <si>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</si>
  <si>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</si>
  <si>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</si>
  <si>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</si>
  <si>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</si>
  <si>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</si>
  <si>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</si>
  <si>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</si>
  <si>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</si>
  <si>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</si>
  <si>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</si>
  <si>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</si>
  <si>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</si>
  <si>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</si>
  <si>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</si>
  <si>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</si>
  <si>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</si>
  <si>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</si>
  <si>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</si>
  <si>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</si>
  <si>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</si>
  <si>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</si>
  <si>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</si>
  <si>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</si>
  <si>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</si>
  <si>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</si>
  <si>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</si>
  <si>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</si>
  <si>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</si>
  <si>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</si>
  <si>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</si>
  <si>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</si>
  <si>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</si>
  <si>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</si>
  <si>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</si>
  <si>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</si>
  <si>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</si>
  <si>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</si>
  <si>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</si>
  <si>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</si>
  <si>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</si>
  <si>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</si>
  <si>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</si>
  <si>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</si>
  <si>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</si>
  <si>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</si>
  <si>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</si>
  <si>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</si>
  <si>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</si>
  <si>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</si>
  <si>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</si>
  <si>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</si>
  <si>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</si>
  <si>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</si>
  <si>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</si>
  <si>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</si>
  <si>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</si>
  <si>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</si>
  <si>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</si>
  <si>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</si>
  <si>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</si>
  <si>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</si>
  <si>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</si>
  <si>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</si>
  <si>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</si>
  <si>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</si>
  <si>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</si>
  <si>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</si>
  <si>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</si>
  <si>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</si>
  <si>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</si>
  <si>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</si>
  <si>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</si>
  <si>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</si>
  <si>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</si>
  <si>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</si>
  <si>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</si>
  <si>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</si>
  <si>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</si>
  <si>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</si>
  <si>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</si>
  <si>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</si>
  <si>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</si>
  <si>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</si>
  <si>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</si>
  <si>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</si>
  <si>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</si>
  <si>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</si>
  <si>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</si>
  <si>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</si>
  <si>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</si>
  <si>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</si>
  <si>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</si>
  <si>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</si>
  <si>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</si>
  <si>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</si>
  <si>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</si>
  <si>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</si>
  <si>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</si>
  <si>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</si>
  <si>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</si>
  <si>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</si>
  <si>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</si>
  <si>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</si>
  <si>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</si>
  <si>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</si>
  <si>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</si>
  <si>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</si>
  <si>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</si>
  <si>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</si>
  <si>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</si>
  <si>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</si>
  <si>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</si>
  <si>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</si>
  <si>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</si>
  <si>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</si>
  <si>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</si>
  <si>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</si>
  <si>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</si>
  <si>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</si>
  <si>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</si>
  <si>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</si>
  <si>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</si>
  <si>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</si>
  <si>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</si>
  <si>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</si>
  <si>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</si>
  <si>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</si>
  <si>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</si>
  <si>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</si>
  <si>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</si>
  <si>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</si>
  <si>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</si>
  <si>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</si>
  <si>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</si>
  <si>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</si>
  <si>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</si>
  <si>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</si>
  <si>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</si>
  <si>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</si>
  <si>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</si>
  <si>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</si>
  <si>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</si>
  <si>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</si>
  <si>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</si>
  <si>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</si>
  <si>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</si>
  <si>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</si>
  <si>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</si>
  <si>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</si>
  <si>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</si>
  <si>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</si>
  <si>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</si>
  <si>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</si>
  <si>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</si>
  <si>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</si>
  <si>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</si>
  <si>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</si>
  <si>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</si>
  <si>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</si>
  <si>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</si>
  <si>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</si>
  <si>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</si>
  <si>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</si>
  <si>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</si>
  <si>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</si>
  <si>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</si>
  <si>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</si>
  <si>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</si>
  <si>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</si>
  <si>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</si>
  <si>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</si>
  <si>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</si>
  <si>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</si>
  <si>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</si>
  <si>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</si>
  <si>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</si>
  <si>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</si>
  <si>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</si>
  <si>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</si>
  <si>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</si>
  <si>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</si>
  <si>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</si>
  <si>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</si>
  <si>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</si>
  <si>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</si>
  <si>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</si>
  <si>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</si>
  <si>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</si>
  <si>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</si>
  <si>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</si>
  <si>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</si>
  <si>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</si>
  <si>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</si>
  <si>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</si>
  <si>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</si>
  <si>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</si>
  <si>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</si>
  <si>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</si>
  <si>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</si>
  <si>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</si>
  <si>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</si>
  <si>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</si>
  <si>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</si>
  <si>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</si>
  <si>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</si>
  <si>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</si>
  <si>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</si>
  <si>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</si>
  <si>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</si>
  <si>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</si>
  <si>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</si>
  <si>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</si>
  <si>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</si>
  <si>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</si>
  <si>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</si>
  <si>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</si>
  <si>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</si>
  <si>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</si>
  <si>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</si>
  <si>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</si>
  <si>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</si>
  <si>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</si>
  <si>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</si>
  <si>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</si>
  <si>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</si>
  <si>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</si>
  <si>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</si>
  <si>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</si>
  <si>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</si>
  <si>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</si>
  <si>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</si>
  <si>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</si>
  <si>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</si>
  <si>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</si>
  <si>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</si>
  <si>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</si>
  <si>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</si>
  <si>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</si>
  <si>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</si>
  <si>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</si>
  <si>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</si>
  <si>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</si>
  <si>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</si>
  <si>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</si>
  <si>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</si>
  <si>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</si>
  <si>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</si>
  <si>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</si>
  <si>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</si>
  <si>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</si>
  <si>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</si>
  <si>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</si>
  <si>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</si>
  <si>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</si>
  <si>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</si>
  <si>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</si>
  <si>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</si>
  <si>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</si>
  <si>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</si>
  <si>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</si>
  <si>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</si>
  <si>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</si>
  <si>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</si>
  <si>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</si>
  <si>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</si>
  <si>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</si>
  <si>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</si>
  <si>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</si>
  <si>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</si>
  <si>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</si>
  <si>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</si>
  <si>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</si>
  <si>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</si>
  <si>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</si>
  <si>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</si>
  <si>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</si>
  <si>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</si>
  <si>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</si>
  <si>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</si>
  <si>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</si>
  <si>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</si>
  <si>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</si>
  <si>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</si>
  <si>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</si>
  <si>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</si>
  <si>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</si>
  <si>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</si>
  <si>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</si>
  <si>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</si>
  <si>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</si>
  <si>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</si>
  <si>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</si>
  <si>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</si>
  <si>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</si>
  <si>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</si>
  <si>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</si>
  <si>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</si>
  <si>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</si>
  <si>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</si>
  <si>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</si>
  <si>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</si>
  <si>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</si>
  <si>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</si>
  <si>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</si>
  <si>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</si>
  <si>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</si>
  <si>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</si>
  <si>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</si>
  <si>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</si>
  <si>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</si>
  <si>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</si>
  <si>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</si>
  <si>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</si>
  <si>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</si>
  <si>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</si>
  <si>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</si>
  <si>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</si>
  <si>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</si>
  <si>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</si>
  <si>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</si>
  <si>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</si>
  <si>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</si>
  <si>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</si>
  <si>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</si>
  <si>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</si>
  <si>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</si>
  <si>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</si>
  <si>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</si>
  <si>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</si>
  <si>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</si>
  <si>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</si>
  <si>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</si>
  <si>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</si>
  <si>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</si>
  <si>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</si>
  <si>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</si>
  <si>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</si>
  <si>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</si>
  <si>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</si>
  <si>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</si>
  <si>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</si>
  <si>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</si>
  <si>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</si>
  <si>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</si>
  <si>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</si>
  <si>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</si>
  <si>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</si>
  <si>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</si>
  <si>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</si>
  <si>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</si>
  <si>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</si>
  <si>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</si>
  <si>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</si>
  <si>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</si>
  <si>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</si>
  <si>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</si>
  <si>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</si>
  <si>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</si>
  <si>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</si>
  <si>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</si>
  <si>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</si>
  <si>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</si>
  <si>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</si>
  <si>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</si>
  <si>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</si>
  <si>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</si>
  <si>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</si>
  <si>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</si>
  <si>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</si>
  <si>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</si>
  <si>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</si>
  <si>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</si>
  <si>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</si>
  <si>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</si>
  <si>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</si>
  <si>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</si>
  <si>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</si>
  <si>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</si>
  <si>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</si>
  <si>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</si>
  <si>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</si>
  <si>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</si>
  <si>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</si>
  <si>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</si>
  <si>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</si>
  <si>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</si>
  <si>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</si>
  <si>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</si>
  <si>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</si>
  <si>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</si>
  <si>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</si>
  <si>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</si>
  <si>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</si>
  <si>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</si>
  <si>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</si>
  <si>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</si>
  <si>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</si>
  <si>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</si>
  <si>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</si>
  <si>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</si>
  <si>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</si>
  <si>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</si>
  <si>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</si>
  <si>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</si>
  <si>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</si>
  <si>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</si>
  <si>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</si>
  <si>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</si>
  <si>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</si>
  <si>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</si>
  <si>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</si>
  <si>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</si>
  <si>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</si>
  <si>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</si>
  <si>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</si>
  <si>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</si>
  <si>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</si>
  <si>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</si>
  <si>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</si>
  <si>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</si>
  <si>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</si>
  <si>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</si>
  <si>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</si>
  <si>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</si>
  <si>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</si>
  <si>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</si>
  <si>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</si>
  <si>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</si>
  <si>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</si>
  <si>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</si>
  <si>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</si>
  <si>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</si>
  <si>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</si>
  <si>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</si>
  <si>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</si>
  <si>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</si>
  <si>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</si>
  <si>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</si>
  <si>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</si>
  <si>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</si>
  <si>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</si>
  <si>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</si>
  <si>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</si>
  <si>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</si>
  <si>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</si>
  <si>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</si>
  <si>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</si>
  <si>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</si>
  <si>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</si>
  <si>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</si>
  <si>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</si>
  <si>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</si>
  <si>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</si>
  <si>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</si>
  <si>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</si>
  <si>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</si>
  <si>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</si>
  <si>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</si>
  <si>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</si>
  <si>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</si>
  <si>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</si>
  <si>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</si>
  <si>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</si>
  <si>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</si>
  <si>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</si>
  <si>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</si>
  <si>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</si>
  <si>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</si>
  <si>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</si>
  <si>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</si>
  <si>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</si>
  <si>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</si>
  <si>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</si>
  <si>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</si>
  <si>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</si>
  <si>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</si>
  <si>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</si>
  <si>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</si>
  <si>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</si>
  <si>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</si>
  <si>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</si>
  <si>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</si>
  <si>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</si>
  <si>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</si>
  <si>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</si>
  <si>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</si>
  <si>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</si>
  <si>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</si>
  <si>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</si>
  <si>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</si>
  <si>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</si>
  <si>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</si>
  <si>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</si>
  <si>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</si>
  <si>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</si>
  <si>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</si>
  <si>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</si>
  <si>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</si>
  <si>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</si>
  <si>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</si>
  <si>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</si>
  <si>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</si>
  <si>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</si>
  <si>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</si>
  <si>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</si>
  <si>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</si>
  <si>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</si>
  <si>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</si>
  <si>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</si>
  <si>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</si>
  <si>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</si>
  <si>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</si>
  <si>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</si>
  <si>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</si>
  <si>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</si>
  <si>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</si>
  <si>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</si>
  <si>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</si>
  <si>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</si>
  <si>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</si>
  <si>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</si>
  <si>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</si>
  <si>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</si>
  <si>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</si>
  <si>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</si>
  <si>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</si>
  <si>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</si>
  <si>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</si>
  <si>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</si>
  <si>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</si>
  <si>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</si>
  <si>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</si>
  <si>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</si>
  <si>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</si>
  <si>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</si>
  <si>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</si>
  <si>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</si>
  <si>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</si>
  <si>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</si>
  <si>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</si>
  <si>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</si>
  <si>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</si>
  <si>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</si>
  <si>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</si>
  <si>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</si>
  <si>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</si>
  <si>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</si>
  <si>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</si>
  <si>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</si>
  <si>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</si>
  <si>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</si>
  <si>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</si>
  <si>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</si>
  <si>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</si>
  <si>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</si>
  <si>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</si>
  <si>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</si>
  <si>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</si>
  <si>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</si>
  <si>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</si>
  <si>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</si>
  <si>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</si>
  <si>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</si>
  <si>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</si>
  <si>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</si>
  <si>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</si>
  <si>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</si>
  <si>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</si>
  <si>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</si>
  <si>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</si>
  <si>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</si>
  <si>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</si>
  <si>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</si>
  <si>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</si>
  <si>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</si>
  <si>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</si>
  <si>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</si>
  <si>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</si>
  <si>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</si>
  <si>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</si>
  <si>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</si>
  <si>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</si>
  <si>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</si>
  <si>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</si>
  <si>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</si>
  <si>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</si>
  <si>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</si>
  <si>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</si>
  <si>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</si>
  <si>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</si>
  <si>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</si>
  <si>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</si>
  <si>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</si>
  <si>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</si>
  <si>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</si>
  <si>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</si>
  <si>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</si>
  <si>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</si>
  <si>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</si>
  <si>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</si>
  <si>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</si>
  <si>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</si>
  <si>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</si>
  <si>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</si>
  <si>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</si>
  <si>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</si>
  <si>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</si>
  <si>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</si>
  <si>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</si>
  <si>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</si>
  <si>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</si>
  <si>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</si>
  <si>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</si>
  <si>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</si>
  <si>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</si>
  <si>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</si>
  <si>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</si>
  <si>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</si>
  <si>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</si>
  <si>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</si>
  <si>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</si>
  <si>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</si>
  <si>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</si>
  <si>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</si>
  <si>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</si>
  <si>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</si>
  <si>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</si>
  <si>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</si>
  <si>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</si>
  <si>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</si>
  <si>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</si>
  <si>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</si>
  <si>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</si>
  <si>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</si>
  <si>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</si>
  <si>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</si>
  <si>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</si>
  <si>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</si>
  <si>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</si>
  <si>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</si>
  <si>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</si>
  <si>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</si>
  <si>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</si>
  <si>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</si>
  <si>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</si>
  <si>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</si>
  <si>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</si>
  <si>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</si>
  <si>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</si>
  <si>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</si>
  <si>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</si>
  <si>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</si>
  <si>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</si>
  <si>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</si>
  <si>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</si>
  <si>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</si>
  <si>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</si>
  <si>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</si>
  <si>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</si>
  <si>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</si>
  <si>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</si>
  <si>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</si>
  <si>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</si>
  <si>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</si>
  <si>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</si>
  <si>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</si>
  <si>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</si>
  <si>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</si>
  <si>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</si>
  <si>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</si>
  <si>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</si>
  <si>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</si>
  <si>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</si>
  <si>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</si>
  <si>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</si>
  <si>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</si>
  <si>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</si>
  <si>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</si>
  <si>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</si>
  <si>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</si>
  <si>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</si>
  <si>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</si>
  <si>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</si>
  <si>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</si>
  <si>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</si>
  <si>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</si>
  <si>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</si>
  <si>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</si>
  <si>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</si>
  <si>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</si>
  <si>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</si>
  <si>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</si>
  <si>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</si>
  <si>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</si>
  <si>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</si>
  <si>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</si>
  <si>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</si>
  <si>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</si>
  <si>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</si>
  <si>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</si>
  <si>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</si>
  <si>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</si>
  <si>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</si>
  <si>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</si>
  <si>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</si>
  <si>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</si>
  <si>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</si>
  <si>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</si>
  <si>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</si>
  <si>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</si>
  <si>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</si>
  <si>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</si>
  <si>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</si>
  <si>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</si>
  <si>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</si>
  <si>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</si>
  <si>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</si>
  <si>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</si>
  <si>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</si>
  <si>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</si>
  <si>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</si>
  <si>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</si>
  <si>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</si>
  <si>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</si>
  <si>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</si>
  <si>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</si>
  <si>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</si>
  <si>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</si>
  <si>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</si>
  <si>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</si>
  <si>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</si>
  <si>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</si>
  <si>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</si>
  <si>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</si>
  <si>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</si>
  <si>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</si>
  <si>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</si>
  <si>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</si>
  <si>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</si>
  <si>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</si>
  <si>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</si>
  <si>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</si>
  <si>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</si>
  <si>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</si>
  <si>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</si>
  <si>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</si>
  <si>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</si>
  <si>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</si>
  <si>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</si>
  <si>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</si>
  <si>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</si>
  <si>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</si>
  <si>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</si>
  <si>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</si>
  <si>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</si>
  <si>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</si>
  <si>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</si>
  <si>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</si>
  <si>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</si>
  <si>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</si>
  <si>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</si>
  <si>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</si>
  <si>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</si>
  <si>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</si>
  <si>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</si>
  <si>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</si>
  <si>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</si>
  <si>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</si>
  <si>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</si>
  <si>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</si>
  <si>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</si>
  <si>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</si>
  <si>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</si>
  <si>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</si>
  <si>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</si>
  <si>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</si>
  <si>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</si>
  <si>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</si>
  <si>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</si>
  <si>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</si>
  <si>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</si>
  <si>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</si>
  <si>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</si>
  <si>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</si>
  <si>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</si>
  <si>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</si>
  <si>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</si>
  <si>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</si>
  <si>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</si>
  <si>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</si>
  <si>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</si>
  <si>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</si>
  <si>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</si>
  <si>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</si>
  <si>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</si>
  <si>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</si>
  <si>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</si>
  <si>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</si>
  <si>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</si>
  <si>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</si>
  <si>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</si>
  <si>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</si>
  <si>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</si>
  <si>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</si>
  <si>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</si>
  <si>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</si>
  <si>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</si>
  <si>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</si>
  <si>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</si>
  <si>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</si>
  <si>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</si>
  <si>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</si>
  <si>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</si>
  <si>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</si>
  <si>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</si>
  <si>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</si>
  <si>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</si>
  <si>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</si>
  <si>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</si>
  <si>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</si>
  <si>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</si>
  <si>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</si>
  <si>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</si>
  <si>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</si>
  <si>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</si>
  <si>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</si>
  <si>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</si>
  <si>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</si>
  <si>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</si>
  <si>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</si>
  <si>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</si>
  <si>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</si>
  <si>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</si>
  <si>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</si>
  <si>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</si>
  <si>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</si>
  <si>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</si>
  <si>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</si>
  <si>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</si>
  <si>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</si>
  <si>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</si>
  <si>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</si>
  <si>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</si>
  <si>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</si>
  <si>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</si>
  <si>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</si>
  <si>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</si>
  <si>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</si>
  <si>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</si>
  <si>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</si>
  <si>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</si>
  <si>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</si>
  <si>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</si>
  <si>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</si>
  <si>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</si>
  <si>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</si>
  <si>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</si>
  <si>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</si>
  <si>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</si>
  <si>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</si>
  <si>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</si>
  <si>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</si>
  <si>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</si>
  <si>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</si>
  <si>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</si>
  <si>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</si>
  <si>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</si>
  <si>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</si>
  <si>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</si>
  <si>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</si>
  <si>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</si>
  <si>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</si>
  <si>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</si>
  <si>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</si>
  <si>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</si>
  <si>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</si>
  <si>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</si>
  <si>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</si>
  <si>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</si>
  <si>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</si>
  <si>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</si>
  <si>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</si>
  <si>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</si>
  <si>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</si>
  <si>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</si>
  <si>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</si>
  <si>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</si>
  <si>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</si>
  <si>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</si>
  <si>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</si>
  <si>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</si>
  <si>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</si>
  <si>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</si>
  <si>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</si>
  <si>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</si>
  <si>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</si>
  <si>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</si>
  <si>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</si>
  <si>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</si>
  <si>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</si>
  <si>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</si>
  <si>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</si>
  <si>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</si>
  <si>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</si>
  <si>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</si>
  <si>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</si>
  <si>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</si>
  <si>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</si>
  <si>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</si>
  <si>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</si>
  <si>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</si>
  <si>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</si>
  <si>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</si>
  <si>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</si>
  <si>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</si>
  <si>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</si>
  <si>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</si>
  <si>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</si>
  <si>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</si>
  <si>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</si>
  <si>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</si>
  <si>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</si>
  <si>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</si>
  <si>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</si>
  <si>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</si>
  <si>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</si>
  <si>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</si>
  <si>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</si>
  <si>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</si>
  <si>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</si>
  <si>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</si>
  <si>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</si>
  <si>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</si>
  <si>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</si>
  <si>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</si>
  <si>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</si>
  <si>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</si>
  <si>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</si>
  <si>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</si>
  <si>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</si>
  <si>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</si>
  <si>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</si>
  <si>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</si>
  <si>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</si>
  <si>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</si>
  <si>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</si>
  <si>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</si>
  <si>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</si>
  <si>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</si>
  <si>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</si>
  <si>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</si>
  <si>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</si>
  <si>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</si>
  <si>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</si>
  <si>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</si>
  <si>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</si>
  <si>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</si>
  <si>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</si>
  <si>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</si>
  <si>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</si>
  <si>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</si>
  <si>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</si>
  <si>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</si>
  <si>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</si>
  <si>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</si>
  <si>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</si>
  <si>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</si>
  <si>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</si>
  <si>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</si>
  <si>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</si>
  <si>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</si>
  <si>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</si>
  <si>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</si>
  <si>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</si>
  <si>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</si>
  <si>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</si>
  <si>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</si>
  <si>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</si>
  <si>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</si>
  <si>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</si>
  <si>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</si>
  <si>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</si>
  <si>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</si>
  <si>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</si>
  <si>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</si>
  <si>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</si>
  <si>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</si>
  <si>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</si>
  <si>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</si>
  <si>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</si>
  <si>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</si>
  <si>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</si>
  <si>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</si>
  <si>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</si>
  <si>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</si>
  <si>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</si>
  <si>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</si>
  <si>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</si>
  <si>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</si>
  <si>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</si>
  <si>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</si>
  <si>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</si>
  <si>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</si>
  <si>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</si>
  <si>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</si>
  <si>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</si>
  <si>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</si>
  <si>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</si>
  <si>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</si>
  <si>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</si>
  <si>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</si>
  <si>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</si>
  <si>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</si>
  <si>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</si>
  <si>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</si>
  <si>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</si>
  <si>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</si>
  <si>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</si>
  <si>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</si>
  <si>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</si>
  <si>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</si>
  <si>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</si>
  <si>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</si>
  <si>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</si>
  <si>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</si>
  <si>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</si>
  <si>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</si>
  <si>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</si>
  <si>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</si>
  <si>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</si>
  <si>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</si>
  <si>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</si>
  <si>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</si>
  <si>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</si>
  <si>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</si>
  <si>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</si>
  <si>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</si>
  <si>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</si>
  <si>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</si>
  <si>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</si>
  <si>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</si>
  <si>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</si>
  <si>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</si>
  <si>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</si>
  <si>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</si>
  <si>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</si>
  <si>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</si>
  <si>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</si>
  <si>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</si>
  <si>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</si>
  <si>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</si>
  <si>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</si>
  <si>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</si>
  <si>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</si>
  <si>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</si>
  <si>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</si>
  <si>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</si>
  <si>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</si>
  <si>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</si>
  <si>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</si>
  <si>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</si>
  <si>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</si>
  <si>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</si>
  <si>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</si>
  <si>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</si>
  <si>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</si>
  <si>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</si>
  <si>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</si>
  <si>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</si>
  <si>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</si>
  <si>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</si>
  <si>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</si>
  <si>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</si>
  <si>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</si>
  <si>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</si>
  <si>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</si>
  <si>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</si>
  <si>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</si>
  <si>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</si>
  <si>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</si>
  <si>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</si>
  <si>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</si>
  <si>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</si>
  <si>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</si>
  <si>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</si>
  <si>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</si>
  <si>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</si>
  <si>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</si>
  <si>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</si>
  <si>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</si>
  <si>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</si>
  <si>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</si>
  <si>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</si>
  <si>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</si>
  <si>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</si>
  <si>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</si>
  <si>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</si>
  <si>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</si>
  <si>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</si>
  <si>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</si>
  <si>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</si>
  <si>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</si>
  <si>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</si>
  <si>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</si>
  <si>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</si>
  <si>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</si>
  <si>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</si>
  <si>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</si>
  <si>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</si>
  <si>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</si>
  <si>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</si>
  <si>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</si>
  <si>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</si>
  <si>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</si>
  <si>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</si>
  <si>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</si>
  <si>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</si>
  <si>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</si>
  <si>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</si>
  <si>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</si>
  <si>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</si>
  <si>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</si>
  <si>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</si>
  <si>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</si>
  <si>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</si>
  <si>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</si>
  <si>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</si>
  <si>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</si>
  <si>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</si>
  <si>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</si>
  <si>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</si>
  <si>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</si>
  <si>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</si>
  <si>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</si>
  <si>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</si>
  <si>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</si>
  <si>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</si>
  <si>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</si>
  <si>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</si>
  <si>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</si>
  <si>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</si>
  <si>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</si>
  <si>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</si>
  <si>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</si>
  <si>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</si>
  <si>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</si>
  <si>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</si>
  <si>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</si>
  <si>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</si>
  <si>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</si>
  <si>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</si>
  <si>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</si>
  <si>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</si>
  <si>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</si>
  <si>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</si>
  <si>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</si>
  <si>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</si>
  <si>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</si>
  <si>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</si>
  <si>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</si>
  <si>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</si>
  <si>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</si>
  <si>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</si>
  <si>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</si>
  <si>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</si>
  <si>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</si>
  <si>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</si>
  <si>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</si>
  <si>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</si>
  <si>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</si>
  <si>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</si>
  <si>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</si>
  <si>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</si>
  <si>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</si>
  <si>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</si>
  <si>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</si>
  <si>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</si>
  <si>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</si>
  <si>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</si>
  <si>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</si>
  <si>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</si>
  <si>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</si>
  <si>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</si>
  <si>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</si>
  <si>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</si>
  <si>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</si>
  <si>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</si>
  <si>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</si>
  <si>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</si>
  <si>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</si>
  <si>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</si>
  <si>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</si>
  <si>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</si>
  <si>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</si>
  <si>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</si>
  <si>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</si>
  <si>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</si>
  <si>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</si>
  <si>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</si>
  <si>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</si>
  <si>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</si>
  <si>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</si>
  <si>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</si>
  <si>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</si>
  <si>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</si>
  <si>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</si>
  <si>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</si>
  <si>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</si>
  <si>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</si>
  <si>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</si>
  <si>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</si>
  <si>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</si>
  <si>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</si>
  <si>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</si>
  <si>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</si>
  <si>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</si>
  <si>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</si>
  <si>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</si>
  <si>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</si>
  <si>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</si>
  <si>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</si>
  <si>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</si>
  <si>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</si>
  <si>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</si>
  <si>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</si>
  <si>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</si>
  <si>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</si>
  <si>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</si>
  <si>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</si>
  <si>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</si>
  <si>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</si>
  <si>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</si>
  <si>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</si>
  <si>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</si>
  <si>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</si>
  <si>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</si>
  <si>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</si>
  <si>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</si>
  <si>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</si>
  <si>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</si>
  <si>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</si>
  <si>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</si>
  <si>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</si>
  <si>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</si>
  <si>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</si>
  <si>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</si>
  <si>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</si>
  <si>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</si>
  <si>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</si>
  <si>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</si>
  <si>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</si>
  <si>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</si>
  <si>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</si>
  <si>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</si>
  <si>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</si>
  <si>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</si>
  <si>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</si>
  <si>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</si>
  <si>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</si>
  <si>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</si>
  <si>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</si>
  <si>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</si>
  <si>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</si>
  <si>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</si>
  <si>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</si>
  <si>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</si>
  <si>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</si>
  <si>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</si>
  <si>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</si>
  <si>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</si>
  <si>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</si>
  <si>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</si>
  <si>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</si>
  <si>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</si>
  <si>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</si>
  <si>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</si>
  <si>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</si>
  <si>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</si>
  <si>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</si>
  <si>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</si>
  <si>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</si>
  <si>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</si>
  <si>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</si>
  <si>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</si>
  <si>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</si>
  <si>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</si>
  <si>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</si>
  <si>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</si>
  <si>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</si>
  <si>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</si>
  <si>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</si>
  <si>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</si>
  <si>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</si>
  <si>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</si>
  <si>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</si>
  <si>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</si>
  <si>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</si>
  <si>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</si>
  <si>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</si>
  <si>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</si>
  <si>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</si>
  <si>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</si>
  <si>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</si>
  <si>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</si>
  <si>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</si>
  <si>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</si>
  <si>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</si>
  <si>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</si>
  <si>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</si>
  <si>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</si>
  <si>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</si>
  <si>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</si>
  <si>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</si>
  <si>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</si>
  <si>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</si>
  <si>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</si>
  <si>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</si>
  <si>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</si>
  <si>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</si>
  <si>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</si>
  <si>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</si>
  <si>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</si>
  <si>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</si>
  <si>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</si>
  <si>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</si>
  <si>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</si>
  <si>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</si>
  <si>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</si>
  <si>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</si>
  <si>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</si>
  <si>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</si>
  <si>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</si>
  <si>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</si>
  <si>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</si>
  <si>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</si>
  <si>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</si>
  <si>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</si>
  <si>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</si>
  <si>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</si>
  <si>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</si>
  <si>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</si>
  <si>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</si>
  <si>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</si>
  <si>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</si>
  <si>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</si>
  <si>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</si>
  <si>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</si>
  <si>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</si>
  <si>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</si>
  <si>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</si>
  <si>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</si>
  <si>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</si>
  <si>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</si>
  <si>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</si>
  <si>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</si>
  <si>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</si>
  <si>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</si>
  <si>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</si>
  <si>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</si>
  <si>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</si>
  <si>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</si>
  <si>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</si>
  <si>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</si>
  <si>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</si>
  <si>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</si>
  <si>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</si>
  <si>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</si>
  <si>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</si>
  <si>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</si>
  <si>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</si>
  <si>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</si>
  <si>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</si>
  <si>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</si>
  <si>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</si>
  <si>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</si>
  <si>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</si>
  <si>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</si>
  <si>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</si>
  <si>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</si>
  <si>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</si>
  <si>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</si>
  <si>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</si>
  <si>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</si>
  <si>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</si>
  <si>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</si>
  <si>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</si>
  <si>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</si>
  <si>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</si>
  <si>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</si>
  <si>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</si>
  <si>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</si>
  <si>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</si>
  <si>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</si>
  <si>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</si>
  <si>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</si>
  <si>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</si>
  <si>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</si>
  <si>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</si>
  <si>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</si>
  <si>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</si>
  <si>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</si>
  <si>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</si>
  <si>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</si>
  <si>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</si>
  <si>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</si>
  <si>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</si>
  <si>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</si>
  <si>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</si>
  <si>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</si>
  <si>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</si>
  <si>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</si>
  <si>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</si>
  <si>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</si>
  <si>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</si>
  <si>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</si>
  <si>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</si>
  <si>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</si>
  <si>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</si>
  <si>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</si>
  <si>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</si>
  <si>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</si>
  <si>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</si>
  <si>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</si>
  <si>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</si>
  <si>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</si>
  <si>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</si>
  <si>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</si>
  <si>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</si>
  <si>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</si>
  <si>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</si>
  <si>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</si>
  <si>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</si>
  <si>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</si>
  <si>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</si>
  <si>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</si>
  <si>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</si>
  <si>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</si>
  <si>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</si>
  <si>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</si>
  <si>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</si>
  <si>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</si>
  <si>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</si>
  <si>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</si>
  <si>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</si>
  <si>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</si>
  <si>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</si>
  <si>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</si>
  <si>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</si>
  <si>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</si>
  <si>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</si>
  <si>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</si>
  <si>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</si>
  <si>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</si>
  <si>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</si>
  <si>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</si>
  <si>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</si>
  <si>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</si>
  <si>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</si>
  <si>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</si>
  <si>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</si>
  <si>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</si>
  <si>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</si>
  <si>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</si>
  <si>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</si>
  <si>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</si>
  <si>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</si>
  <si>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</si>
  <si>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</si>
  <si>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</si>
  <si>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</si>
  <si>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</si>
  <si>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</si>
  <si>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</si>
  <si>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</si>
  <si>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</si>
  <si>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</si>
  <si>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</si>
  <si>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</si>
  <si>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</si>
  <si>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</si>
  <si>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</si>
  <si>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</si>
  <si>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</si>
  <si>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</si>
  <si>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</si>
  <si>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</si>
  <si>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</si>
  <si>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</si>
  <si>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</si>
  <si>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</si>
  <si>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</si>
  <si>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</si>
  <si>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</si>
  <si>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</si>
  <si>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</si>
  <si>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</si>
  <si>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</si>
  <si>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</si>
  <si>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</si>
  <si>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</si>
  <si>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</si>
  <si>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</si>
  <si>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</si>
  <si>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</si>
  <si>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</si>
  <si>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</si>
  <si>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</si>
  <si>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</si>
  <si>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</si>
  <si>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</si>
  <si>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</si>
  <si>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</si>
  <si>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</si>
  <si>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</si>
  <si>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</si>
  <si>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</si>
  <si>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</si>
  <si>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</si>
  <si>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</si>
  <si>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</si>
  <si>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</si>
  <si>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</si>
  <si>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</si>
  <si>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</si>
  <si>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</si>
  <si>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</si>
  <si>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</si>
  <si>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</si>
  <si>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</si>
  <si>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</si>
  <si>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</si>
  <si>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</si>
  <si>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</si>
  <si>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</si>
  <si>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</si>
  <si>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</si>
  <si>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</si>
  <si>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</si>
  <si>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</si>
  <si>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</si>
  <si>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</si>
  <si>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</si>
  <si>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</si>
  <si>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</si>
  <si>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</si>
  <si>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</si>
  <si>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</si>
  <si>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</si>
  <si>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</si>
  <si>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</si>
  <si>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</si>
  <si>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</si>
  <si>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</si>
  <si>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</si>
  <si>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</si>
  <si>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</si>
  <si>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</si>
  <si>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</si>
  <si>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</si>
  <si>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</si>
  <si>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</si>
  <si>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</si>
  <si>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</si>
  <si>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</si>
  <si>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</si>
  <si>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</si>
  <si>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</si>
  <si>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</si>
  <si>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</si>
  <si>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</si>
  <si>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</si>
  <si>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</si>
  <si>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</si>
  <si>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</si>
  <si>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</si>
  <si>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</si>
  <si>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</si>
  <si>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</si>
  <si>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</si>
  <si>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</si>
  <si>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</si>
  <si>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</si>
  <si>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</si>
  <si>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</si>
  <si>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</si>
  <si>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</si>
  <si>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</si>
  <si>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</si>
  <si>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</si>
  <si>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</si>
  <si>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</si>
  <si>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</si>
  <si>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</si>
  <si>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</si>
  <si>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</si>
  <si>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</si>
  <si>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</si>
  <si>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</si>
  <si>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</si>
  <si>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</si>
  <si>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</si>
  <si>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</si>
  <si>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</si>
  <si>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</si>
  <si>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</si>
  <si>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</si>
  <si>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</si>
  <si>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</si>
  <si>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</si>
  <si>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</si>
  <si>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</si>
  <si>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</si>
  <si>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</si>
  <si>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</si>
  <si>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</si>
  <si>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</si>
  <si>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</si>
  <si>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</si>
  <si>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</si>
  <si>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</si>
  <si>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</si>
  <si>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</si>
  <si>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</si>
  <si>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</si>
  <si>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</si>
  <si>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</si>
  <si>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</si>
  <si>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</si>
  <si>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</si>
  <si>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</si>
  <si>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</si>
  <si>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</si>
  <si>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</si>
  <si>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</si>
  <si>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</si>
  <si>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</si>
  <si>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</si>
  <si>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</si>
  <si>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</si>
  <si>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</si>
  <si>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</si>
  <si>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</si>
  <si>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</si>
  <si>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</si>
  <si>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</si>
  <si>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</si>
  <si>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</si>
  <si>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</si>
  <si>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</si>
  <si>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</si>
  <si>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</si>
  <si>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</si>
  <si>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</si>
  <si>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</si>
  <si>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</si>
  <si>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</si>
  <si>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</si>
  <si>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</si>
  <si>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</si>
  <si>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</si>
  <si>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</si>
  <si>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</si>
  <si>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</si>
  <si>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</si>
  <si>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</si>
  <si>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</si>
  <si>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</si>
  <si>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</si>
  <si>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</si>
  <si>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</si>
  <si>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</si>
  <si>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</si>
  <si>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</si>
  <si>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</si>
  <si>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</si>
  <si>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</si>
  <si>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</si>
  <si>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</si>
  <si>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</si>
  <si>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</si>
  <si>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</si>
  <si>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</si>
  <si>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</si>
  <si>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</si>
  <si>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</si>
  <si>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</si>
  <si>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</si>
  <si>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</si>
  <si>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</si>
  <si>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</si>
  <si>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</si>
  <si>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</si>
  <si>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</si>
  <si>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</si>
  <si>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</si>
  <si>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</si>
  <si>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</si>
  <si>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</si>
  <si>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</si>
  <si>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</si>
  <si>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</si>
  <si>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</si>
  <si>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</si>
  <si>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</si>
  <si>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</si>
  <si>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</si>
  <si>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</si>
  <si>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</si>
  <si>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</si>
  <si>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</si>
  <si>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</si>
  <si>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</si>
  <si>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</si>
  <si>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</si>
  <si>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</si>
  <si>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</si>
  <si>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</si>
  <si>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</si>
  <si>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</si>
  <si>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</si>
  <si>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</si>
  <si>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</si>
  <si>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</si>
  <si>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</si>
  <si>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</si>
  <si>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</si>
  <si>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</si>
  <si>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</si>
  <si>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</si>
  <si>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</si>
  <si>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</si>
  <si>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</si>
  <si>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</si>
  <si>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</si>
  <si>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</si>
  <si>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</si>
  <si>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</si>
  <si>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</si>
  <si>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</si>
  <si>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</si>
  <si>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</si>
  <si>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</si>
  <si>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</si>
  <si>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</si>
  <si>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</si>
  <si>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</si>
  <si>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</si>
  <si>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</si>
  <si>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</si>
  <si>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</si>
  <si>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</si>
  <si>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</si>
  <si>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</si>
  <si>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</si>
  <si>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</si>
  <si>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</si>
  <si>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</si>
  <si>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</si>
  <si>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</si>
  <si>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</si>
  <si>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</si>
  <si>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</si>
  <si>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</si>
  <si>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</si>
  <si>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</si>
  <si>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</si>
  <si>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</si>
  <si>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</si>
  <si>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</si>
  <si>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</si>
  <si>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</si>
  <si>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</si>
  <si>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</si>
  <si>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</si>
  <si>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</si>
  <si>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</si>
  <si>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</si>
  <si>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</si>
  <si>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</si>
  <si>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</si>
  <si>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</si>
  <si>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</si>
  <si>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</si>
  <si>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</si>
  <si>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</si>
  <si>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</si>
  <si>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</si>
  <si>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</si>
  <si>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</si>
  <si>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</si>
  <si>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</si>
  <si>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</si>
  <si>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</si>
  <si>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</si>
  <si>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</si>
  <si>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</si>
  <si>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</si>
  <si>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</si>
  <si>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</si>
  <si>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</si>
  <si>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</si>
  <si>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</si>
  <si>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</si>
  <si>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</si>
  <si>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</si>
  <si>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</si>
  <si>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</si>
  <si>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</si>
  <si>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</si>
  <si>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</si>
  <si>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</si>
  <si>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</si>
  <si>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</si>
  <si>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</si>
  <si>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</si>
  <si>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</si>
  <si>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</si>
  <si>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</si>
  <si>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</si>
  <si>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</si>
  <si>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</si>
  <si>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</si>
  <si>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</si>
  <si>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</si>
  <si>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</si>
  <si>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</si>
  <si>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</si>
  <si>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</si>
  <si>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</si>
  <si>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</si>
  <si>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</si>
  <si>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</si>
  <si>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</si>
  <si>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</si>
  <si>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</si>
  <si>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</si>
  <si>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</si>
  <si>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</si>
  <si>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</si>
  <si>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</si>
  <si>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</si>
  <si>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</si>
  <si>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</si>
  <si>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</si>
  <si>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</si>
  <si>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</si>
  <si>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</si>
  <si>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</si>
  <si>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</si>
  <si>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</si>
  <si>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</si>
  <si>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</si>
  <si>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</si>
  <si>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</si>
  <si>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</si>
  <si>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</si>
  <si>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</si>
  <si>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</si>
  <si>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</si>
  <si>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</si>
  <si>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</si>
  <si>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</si>
  <si>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</si>
  <si>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</si>
  <si>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</si>
  <si>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</si>
  <si>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</si>
  <si>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</si>
  <si>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</si>
  <si>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</si>
  <si>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</si>
  <si>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</si>
  <si>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</si>
  <si>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</si>
  <si>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</si>
  <si>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</si>
  <si>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</si>
  <si>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</si>
  <si>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</si>
  <si>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</si>
  <si>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</si>
  <si>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</si>
  <si>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</si>
  <si>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</si>
  <si>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</si>
  <si>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</si>
  <si>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</si>
  <si>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</si>
  <si>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</si>
  <si>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</si>
  <si>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</si>
  <si>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</si>
  <si>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</si>
  <si>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</si>
  <si>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</si>
  <si>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</si>
  <si>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</si>
  <si>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</si>
  <si>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</si>
  <si>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</si>
  <si>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</si>
  <si>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</si>
  <si>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</si>
  <si>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</si>
  <si>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</si>
  <si>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</si>
  <si>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</si>
  <si>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</si>
  <si>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</si>
  <si>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</si>
  <si>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</si>
  <si>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</si>
  <si>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</si>
  <si>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</si>
  <si>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</si>
  <si>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</si>
  <si>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</si>
  <si>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</si>
  <si>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</si>
  <si>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</si>
  <si>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</si>
  <si>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</si>
  <si>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</si>
  <si>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</si>
  <si>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</si>
  <si>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</si>
  <si>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</si>
  <si>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</si>
  <si>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</si>
  <si>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</si>
  <si>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</si>
  <si>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</si>
  <si>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</si>
  <si>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</si>
  <si>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</si>
  <si>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</si>
  <si>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</si>
  <si>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</si>
  <si>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</si>
  <si>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</si>
  <si>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</si>
  <si>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</si>
  <si>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</si>
  <si>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</si>
  <si>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</si>
  <si>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</si>
  <si>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</si>
  <si>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</si>
  <si>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</si>
  <si>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</si>
  <si>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</si>
  <si>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</si>
  <si>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</si>
  <si>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</si>
  <si>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</si>
  <si>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</si>
  <si>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</si>
  <si>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</si>
  <si>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</si>
  <si>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</si>
  <si>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</si>
  <si>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</si>
  <si>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</si>
  <si>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</si>
  <si>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</si>
  <si>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</si>
  <si>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</si>
  <si>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</si>
  <si>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</si>
  <si>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</si>
  <si>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</si>
  <si>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</si>
  <si>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</si>
  <si>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</si>
  <si>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</si>
  <si>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</si>
  <si>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</si>
  <si>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</si>
  <si>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</si>
  <si>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</si>
  <si>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</si>
  <si>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</si>
  <si>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</si>
  <si>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</si>
  <si>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</si>
  <si>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</si>
  <si>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</si>
  <si>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</si>
  <si>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</si>
  <si>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</si>
  <si>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</si>
  <si>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</si>
  <si>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</si>
  <si>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</si>
  <si>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</si>
  <si>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</si>
  <si>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</si>
  <si>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</si>
  <si>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</si>
  <si>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</si>
  <si>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</si>
  <si>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</si>
  <si>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</si>
  <si>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</si>
  <si>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</si>
  <si>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</si>
  <si>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</si>
  <si>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</si>
  <si>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</si>
  <si>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</si>
  <si>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</si>
  <si>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</si>
  <si>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</si>
  <si>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</si>
  <si>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</si>
  <si>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</si>
  <si>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</si>
  <si>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</si>
  <si>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</si>
  <si>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</si>
  <si>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</si>
  <si>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</si>
  <si>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</si>
  <si>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</si>
  <si>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</si>
  <si>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</si>
  <si>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</si>
  <si>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</si>
  <si>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</si>
  <si>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</si>
  <si>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</si>
  <si>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</si>
  <si>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</si>
  <si>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</si>
  <si>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</si>
  <si>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</si>
  <si>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</si>
  <si>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</si>
  <si>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</si>
  <si>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</si>
  <si>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</si>
  <si>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</si>
  <si>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</si>
  <si>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</si>
  <si>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</si>
  <si>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</si>
  <si>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</si>
  <si>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</si>
  <si>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</si>
  <si>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</si>
  <si>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</si>
  <si>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</si>
  <si>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</si>
  <si>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</si>
  <si>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</si>
  <si>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</si>
  <si>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</si>
  <si>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</si>
  <si>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</si>
  <si>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</si>
  <si>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</si>
  <si>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</si>
  <si>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</si>
  <si>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</si>
  <si>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</si>
  <si>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</si>
  <si>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</si>
  <si>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</si>
  <si>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</si>
  <si>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</si>
  <si>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</si>
  <si>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</si>
  <si>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</si>
  <si>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</si>
  <si>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</si>
  <si>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</si>
  <si>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</si>
  <si>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</si>
  <si>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</si>
  <si>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</si>
  <si>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</si>
  <si>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</si>
  <si>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</si>
  <si>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</si>
  <si>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</si>
  <si>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</si>
  <si>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</si>
  <si>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</si>
  <si>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</si>
  <si>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</si>
  <si>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</si>
  <si>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</si>
  <si>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</si>
  <si>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</si>
  <si>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</si>
  <si>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</si>
  <si>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</si>
  <si>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</si>
  <si>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</si>
  <si>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</si>
  <si>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</si>
  <si>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</si>
  <si>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</si>
  <si>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</si>
  <si>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</si>
  <si>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</si>
  <si>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</si>
  <si>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</si>
  <si>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</si>
  <si>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</si>
  <si>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</si>
  <si>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</si>
  <si>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</si>
  <si>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</si>
  <si>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</si>
  <si>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</si>
  <si>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</si>
  <si>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</si>
  <si>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</si>
  <si>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</si>
  <si>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</si>
  <si>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</si>
  <si>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</si>
  <si>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</si>
  <si>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</si>
  <si>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</si>
  <si>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</si>
  <si>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</si>
  <si>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</si>
  <si>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</si>
  <si>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</si>
  <si>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</si>
  <si>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</si>
  <si>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</si>
  <si>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</si>
  <si>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</si>
  <si>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</si>
  <si>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</si>
  <si>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</si>
  <si>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</si>
  <si>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</si>
  <si>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</si>
  <si>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</si>
  <si>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</si>
  <si>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</si>
  <si>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</si>
  <si>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</si>
  <si>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</si>
  <si>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</si>
  <si>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</si>
  <si>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</si>
  <si>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</si>
  <si>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</si>
  <si>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</si>
  <si>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</si>
  <si>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</si>
  <si>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</si>
  <si>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</si>
  <si>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</si>
  <si>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</si>
  <si>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</si>
  <si>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</si>
  <si>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</si>
  <si>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</si>
  <si>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</si>
  <si>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</si>
  <si>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</si>
  <si>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</si>
  <si>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</si>
  <si>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</si>
  <si>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</si>
  <si>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</si>
  <si>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</si>
  <si>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</si>
  <si>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</si>
  <si>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</si>
  <si>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</si>
  <si>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</si>
  <si>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</si>
  <si>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</si>
  <si>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</si>
  <si>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</si>
  <si>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</si>
  <si>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</si>
  <si>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</si>
  <si>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</si>
  <si>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</si>
  <si>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</si>
  <si>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</si>
  <si>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</si>
  <si>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</si>
  <si>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</si>
  <si>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</si>
  <si>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</si>
  <si>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</si>
  <si>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</si>
  <si>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</si>
  <si>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</si>
  <si>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</si>
  <si>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</si>
  <si>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</si>
  <si>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</si>
  <si>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</si>
  <si>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</si>
  <si>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</si>
  <si>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</si>
  <si>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</si>
  <si>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</si>
  <si>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</si>
  <si>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</si>
  <si>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</si>
  <si>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</si>
  <si>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</si>
  <si>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</si>
  <si>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</si>
  <si>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</si>
  <si>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</si>
  <si>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</si>
  <si>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</si>
  <si>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</si>
  <si>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</si>
  <si>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</si>
  <si>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</si>
  <si>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</si>
  <si>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</si>
  <si>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</si>
  <si>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</si>
  <si>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</si>
  <si>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</si>
  <si>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</si>
  <si>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</si>
  <si>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</si>
  <si>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</si>
  <si>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</si>
  <si>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</si>
  <si>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</si>
  <si>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</si>
  <si>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</si>
  <si>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</si>
  <si>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</si>
  <si>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</si>
  <si>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</si>
  <si>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</si>
  <si>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</si>
  <si>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</si>
  <si>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</si>
  <si>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</si>
  <si>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</si>
  <si>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</si>
  <si>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</si>
  <si>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</si>
  <si>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</si>
  <si>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</si>
  <si>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</si>
  <si>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</si>
  <si>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</si>
  <si>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</si>
  <si>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</si>
  <si>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</si>
  <si>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</si>
  <si>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</si>
  <si>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</si>
  <si>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</si>
  <si>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</si>
  <si>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</si>
  <si>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</si>
  <si>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</si>
  <si>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</si>
  <si>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</si>
  <si>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</si>
  <si>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</si>
  <si>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</si>
  <si>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</si>
  <si>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</si>
  <si>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</si>
  <si>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</si>
  <si>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</si>
  <si>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</si>
  <si>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</si>
  <si>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</si>
  <si>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</si>
  <si>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</si>
  <si>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</si>
  <si>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</si>
  <si>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</si>
  <si>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</si>
  <si>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</si>
  <si>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</si>
  <si>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</si>
  <si>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</si>
  <si>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</si>
  <si>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</si>
  <si>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</si>
  <si>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</si>
  <si>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</si>
  <si>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</si>
  <si>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</si>
  <si>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</si>
  <si>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</si>
  <si>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</si>
  <si>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</si>
  <si>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</si>
  <si>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</si>
  <si>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</si>
  <si>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</si>
  <si>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</si>
  <si>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</si>
  <si>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</si>
  <si>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</si>
  <si>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</si>
  <si>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</si>
  <si>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</si>
  <si>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</si>
  <si>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</si>
  <si>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</si>
  <si>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</si>
  <si>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</si>
  <si>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</si>
  <si>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</si>
  <si>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</si>
  <si>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</si>
  <si>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</si>
  <si>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</si>
  <si>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</si>
  <si>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</si>
  <si>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</si>
  <si>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</si>
  <si>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</si>
  <si>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</si>
  <si>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</si>
  <si>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</si>
  <si>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</si>
  <si>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</si>
  <si>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</si>
  <si>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</si>
  <si>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</si>
  <si>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</si>
  <si>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</si>
  <si>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</si>
  <si>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</si>
  <si>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</si>
  <si>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</si>
  <si>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</si>
  <si>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</si>
  <si>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</si>
  <si>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</si>
  <si>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</si>
  <si>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</si>
  <si>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</si>
  <si>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</si>
  <si>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</si>
  <si>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</si>
  <si>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</si>
  <si>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</si>
  <si>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</si>
  <si>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</si>
  <si>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</si>
  <si>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</si>
  <si>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</si>
  <si>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</si>
  <si>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</si>
  <si>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</si>
  <si>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</si>
  <si>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</si>
  <si>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</si>
  <si>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</si>
  <si>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</si>
  <si>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</si>
  <si>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</si>
  <si>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</si>
  <si>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</si>
  <si>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</si>
  <si>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</si>
  <si>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</si>
  <si>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</si>
  <si>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</si>
  <si>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</si>
  <si>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</si>
  <si>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</si>
  <si>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</si>
  <si>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</si>
  <si>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</si>
  <si>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</si>
  <si>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</si>
  <si>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</si>
  <si>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</si>
  <si>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</si>
  <si>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</si>
  <si>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</si>
  <si>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</si>
  <si>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</si>
  <si>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</si>
  <si>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</si>
  <si>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</si>
  <si>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</si>
  <si>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</si>
  <si>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</si>
  <si>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</si>
  <si>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</si>
  <si>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</si>
  <si>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</si>
  <si>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</si>
  <si>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</si>
  <si>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</si>
  <si>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</si>
  <si>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</si>
  <si>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</si>
  <si>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</si>
  <si>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</si>
  <si>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</si>
  <si>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</si>
  <si>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</si>
  <si>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</si>
  <si>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</si>
  <si>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</si>
  <si>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</si>
  <si>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</si>
  <si>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</si>
  <si>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</si>
  <si>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</si>
  <si>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</si>
  <si>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</si>
  <si>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</si>
  <si>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</si>
  <si>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</si>
  <si>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</si>
  <si>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</si>
  <si>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</si>
  <si>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</si>
  <si>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</si>
  <si>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</si>
  <si>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</si>
  <si>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</si>
  <si>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</si>
  <si>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</si>
  <si>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</si>
  <si>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</si>
  <si>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</si>
  <si>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</si>
  <si>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</si>
  <si>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</si>
  <si>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</si>
  <si>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</si>
  <si>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</si>
  <si>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</si>
  <si>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</si>
  <si>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</si>
  <si>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</si>
  <si>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</si>
  <si>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</si>
  <si>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</si>
  <si>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</si>
  <si>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</si>
  <si>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</si>
  <si>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</si>
  <si>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</si>
  <si>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</si>
  <si>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</si>
  <si>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</si>
  <si>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</si>
  <si>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</si>
  <si>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</si>
  <si>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</si>
  <si>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</si>
  <si>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</si>
  <si>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</si>
  <si>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</si>
  <si>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</si>
  <si>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</si>
  <si>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</si>
  <si>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</si>
  <si>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</si>
  <si>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</si>
  <si>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</si>
  <si>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</si>
  <si>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</si>
  <si>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</si>
  <si>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</si>
  <si>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</si>
  <si>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</si>
  <si>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</si>
  <si>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</si>
  <si>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</si>
  <si>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</si>
  <si>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</si>
  <si>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</si>
  <si>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</si>
  <si>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</si>
  <si>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</si>
  <si>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</si>
  <si>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</si>
  <si>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</si>
  <si>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</si>
  <si>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</si>
  <si>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</si>
  <si>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</si>
  <si>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</si>
  <si>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</si>
  <si>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</si>
  <si>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</si>
  <si>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</si>
  <si>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</si>
  <si>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</si>
  <si>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</si>
  <si>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</si>
  <si>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</si>
  <si>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</si>
  <si>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</si>
  <si>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</si>
  <si>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</si>
  <si>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</si>
  <si>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</si>
  <si>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</si>
  <si>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</si>
  <si>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</si>
  <si>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</si>
  <si>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</si>
  <si>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</si>
  <si>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</si>
  <si>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</si>
  <si>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</si>
  <si>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</si>
  <si>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</si>
  <si>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</si>
  <si>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</si>
  <si>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</si>
  <si>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</si>
  <si>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</si>
  <si>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</si>
  <si>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</si>
  <si>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</si>
  <si>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</si>
  <si>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</si>
  <si>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</si>
  <si>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</si>
  <si>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</si>
  <si>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</si>
  <si>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</si>
  <si>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</si>
  <si>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</si>
  <si>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</si>
  <si>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</si>
  <si>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</si>
  <si>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</si>
  <si>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</si>
  <si>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</si>
  <si>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</si>
  <si>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</si>
  <si>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</si>
  <si>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</si>
  <si>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</si>
  <si>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</si>
  <si>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</si>
  <si>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</si>
  <si>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</si>
  <si>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</si>
  <si>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</si>
  <si>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</si>
  <si>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</si>
  <si>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</si>
  <si>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</si>
  <si>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</si>
  <si>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</si>
  <si>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</si>
  <si>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</si>
  <si>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</si>
  <si>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</si>
  <si>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</si>
  <si>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</si>
  <si>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</si>
  <si>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</si>
  <si>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</si>
  <si>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</si>
  <si>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</si>
  <si>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</si>
  <si>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</si>
  <si>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</si>
  <si>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</si>
  <si>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</si>
  <si>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</si>
  <si>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</si>
  <si>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</si>
  <si>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</si>
  <si>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</si>
  <si>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</si>
  <si>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</si>
  <si>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</si>
  <si>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</si>
  <si>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</si>
  <si>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</si>
  <si>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</si>
  <si>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</si>
  <si>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</si>
  <si>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</si>
  <si>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</si>
  <si>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</si>
  <si>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</si>
  <si>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</si>
  <si>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</si>
  <si>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</si>
  <si>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</si>
  <si>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</si>
  <si>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</si>
  <si>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</si>
  <si>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</si>
  <si>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</si>
  <si>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</si>
  <si>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</si>
  <si>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</si>
  <si>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</si>
  <si>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</si>
  <si>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</si>
  <si>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</si>
  <si>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</si>
  <si>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</si>
  <si>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</si>
  <si>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</si>
  <si>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</si>
  <si>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</si>
  <si>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</si>
  <si>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</si>
  <si>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</si>
  <si>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</si>
  <si>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</si>
  <si>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</si>
  <si>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</si>
  <si>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</si>
  <si>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</si>
  <si>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</si>
  <si>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</si>
  <si>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</si>
  <si>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</si>
  <si>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</si>
  <si>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</si>
  <si>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</si>
  <si>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</si>
  <si>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</si>
  <si>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</si>
  <si>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</si>
  <si>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</si>
  <si>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</si>
  <si>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</si>
  <si>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</si>
  <si>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</si>
  <si>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</si>
  <si>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</si>
  <si>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</si>
  <si>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</si>
  <si>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</si>
  <si>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</si>
  <si>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</si>
  <si>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</si>
  <si>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</si>
  <si>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</si>
  <si>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</si>
  <si>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</si>
  <si>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</si>
  <si>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</si>
  <si>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</si>
  <si>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</si>
  <si>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</si>
  <si>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</si>
  <si>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</si>
  <si>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</si>
  <si>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</si>
  <si>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</si>
  <si>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</si>
  <si>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</si>
  <si>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</si>
  <si>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</si>
  <si>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</si>
  <si>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</si>
  <si>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</si>
  <si>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</si>
  <si>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</si>
  <si>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</si>
  <si>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</si>
  <si>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</si>
  <si>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</si>
  <si>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</si>
  <si>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</si>
  <si>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</si>
  <si>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</si>
  <si>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</si>
  <si>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</si>
  <si>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</si>
  <si>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</si>
  <si>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</si>
  <si>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</si>
  <si>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</si>
  <si>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</si>
  <si>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</si>
  <si>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</si>
  <si>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</si>
  <si>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</si>
  <si>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</si>
  <si>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</si>
  <si>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</si>
  <si>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</si>
  <si>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</si>
  <si>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</si>
  <si>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</si>
  <si>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</si>
  <si>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</si>
  <si>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</si>
  <si>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</si>
  <si>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</si>
  <si>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</si>
  <si>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</si>
  <si>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</si>
  <si>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</si>
  <si>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</si>
  <si>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</si>
  <si>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</si>
  <si>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</si>
  <si>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</si>
  <si>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</si>
  <si>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</si>
  <si>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</si>
  <si>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</si>
  <si>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</si>
  <si>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</si>
  <si>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</si>
  <si>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</si>
  <si>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</si>
  <si>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</si>
  <si>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</si>
  <si>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</si>
  <si>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</si>
  <si>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</si>
  <si>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</si>
  <si>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</si>
  <si>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</si>
  <si>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</si>
  <si>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</si>
  <si>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</si>
  <si>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</si>
  <si>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</si>
  <si>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</si>
  <si>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</si>
  <si>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</si>
  <si>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</si>
  <si>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</si>
  <si>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</si>
  <si>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</si>
  <si>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</si>
  <si>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</si>
  <si>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</si>
  <si>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</si>
  <si>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</si>
  <si>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</si>
  <si>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</si>
  <si>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</si>
  <si>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</si>
  <si>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</si>
  <si>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</si>
  <si>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</si>
  <si>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</si>
  <si>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</si>
  <si>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</si>
  <si>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</si>
  <si>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</si>
  <si>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</si>
  <si>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</si>
  <si>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</si>
  <si>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</si>
  <si>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</si>
  <si>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</si>
  <si>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</si>
  <si>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</si>
  <si>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</si>
  <si>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</si>
  <si>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</si>
  <si>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</si>
  <si>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</si>
  <si>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</si>
  <si>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</si>
  <si>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</si>
  <si>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</si>
  <si>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</si>
  <si>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</si>
  <si>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</si>
  <si>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</si>
  <si>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</si>
  <si>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</si>
  <si>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</si>
  <si>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</si>
  <si>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</si>
  <si>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</si>
  <si>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</si>
  <si>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</si>
  <si>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</si>
  <si>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</si>
  <si>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</si>
  <si>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</si>
  <si>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</si>
  <si>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</si>
  <si>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</si>
  <si>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</si>
  <si>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</si>
  <si>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</si>
  <si>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</si>
  <si>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</si>
  <si>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</si>
  <si>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</si>
  <si>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</si>
  <si>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</si>
  <si>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</si>
  <si>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</si>
  <si>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</si>
  <si>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</si>
  <si>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</si>
  <si>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</si>
  <si>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</si>
  <si>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</si>
  <si>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</si>
  <si>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</si>
  <si>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</si>
  <si>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</si>
  <si>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</si>
  <si>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</si>
  <si>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</si>
  <si>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</si>
  <si>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</si>
  <si>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</si>
  <si>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</si>
  <si>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</si>
  <si>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</si>
  <si>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</si>
  <si>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</si>
  <si>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</si>
  <si>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</si>
  <si>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</si>
  <si>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</si>
  <si>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</si>
  <si>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</si>
  <si>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</si>
  <si>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</si>
  <si>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</si>
  <si>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</si>
  <si>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</si>
  <si>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</si>
  <si>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</si>
  <si>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</si>
  <si>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</si>
  <si>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</si>
  <si>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</si>
  <si>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</si>
  <si>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</si>
  <si>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</si>
  <si>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</si>
  <si>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</si>
  <si>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</si>
  <si>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</si>
  <si>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</si>
  <si>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</si>
  <si>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</si>
  <si>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</si>
  <si>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</si>
  <si>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</si>
  <si>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</si>
  <si>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</si>
  <si>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</si>
  <si>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</si>
  <si>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</si>
  <si>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</si>
  <si>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</si>
  <si>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</si>
  <si>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</si>
  <si>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</si>
  <si>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</si>
  <si>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</si>
  <si>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</si>
  <si>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</si>
  <si>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</si>
  <si>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</si>
  <si>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</si>
  <si>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</si>
  <si>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</si>
  <si>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</si>
  <si>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</si>
  <si>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</si>
  <si>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</si>
  <si>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</si>
  <si>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</si>
  <si>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</si>
  <si>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</si>
  <si>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</si>
  <si>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</si>
  <si>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</si>
  <si>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</si>
  <si>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</si>
  <si>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</si>
  <si>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</si>
  <si>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</si>
  <si>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</si>
  <si>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</si>
  <si>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</si>
  <si>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</si>
  <si>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</si>
  <si>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</si>
  <si>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</si>
  <si>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</si>
  <si>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</si>
  <si>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</si>
  <si>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</si>
  <si>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</si>
  <si>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</si>
  <si>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</si>
  <si>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</si>
  <si>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</si>
  <si>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</si>
  <si>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</si>
  <si>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</si>
  <si>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</si>
  <si>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</si>
  <si>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</si>
  <si>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</si>
  <si>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</si>
  <si>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</si>
  <si>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</si>
  <si>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</si>
  <si>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</si>
  <si>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</si>
  <si>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</si>
  <si>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</si>
  <si>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</si>
  <si>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</si>
  <si>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</si>
  <si>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</si>
  <si>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</si>
  <si>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</si>
  <si>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</si>
  <si>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</si>
  <si>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</si>
  <si>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</si>
  <si>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</si>
  <si>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</si>
  <si>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</si>
  <si>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</si>
  <si>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</si>
  <si>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</si>
  <si>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</si>
  <si>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</si>
  <si>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</si>
  <si>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</si>
  <si>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</si>
  <si>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</si>
  <si>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</si>
  <si>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</si>
  <si>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</si>
  <si>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</si>
  <si>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</si>
  <si>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</si>
  <si>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</si>
  <si>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</si>
  <si>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</si>
  <si>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</si>
  <si>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</si>
  <si>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</si>
  <si>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</si>
  <si>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</si>
  <si>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</si>
  <si>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</si>
  <si>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</si>
  <si>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</si>
  <si>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</si>
  <si>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</si>
  <si>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</si>
  <si>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</si>
  <si>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</si>
  <si>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</si>
  <si>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</si>
  <si>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</si>
  <si>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</si>
  <si>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</si>
  <si>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</si>
  <si>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</si>
  <si>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</si>
  <si>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</si>
  <si>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</si>
  <si>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</si>
  <si>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</si>
  <si>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</si>
  <si>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</si>
  <si>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</si>
  <si>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</si>
  <si>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</si>
  <si>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</si>
  <si>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</si>
  <si>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</si>
  <si>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</si>
  <si>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</si>
  <si>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</si>
  <si>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</si>
  <si>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</si>
  <si>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</si>
  <si>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</si>
  <si>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</si>
  <si>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</si>
  <si>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</si>
  <si>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</si>
  <si>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</si>
  <si>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</si>
  <si>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</si>
  <si>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</si>
  <si>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</si>
  <si>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</si>
  <si>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</si>
  <si>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</si>
  <si>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</si>
  <si>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</si>
  <si>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</si>
  <si>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</si>
  <si>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</si>
  <si>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</si>
  <si>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</si>
  <si>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</si>
  <si>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</si>
  <si>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</si>
  <si>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</si>
  <si>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</si>
  <si>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</si>
  <si>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</si>
  <si>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</si>
  <si>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</si>
  <si>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</si>
  <si>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</si>
  <si>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</si>
  <si>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</si>
  <si>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</si>
  <si>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</si>
  <si>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</si>
  <si>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</si>
  <si>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</si>
  <si>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</si>
  <si>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</si>
  <si>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</si>
  <si>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</si>
  <si>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</si>
  <si>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</si>
  <si>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</si>
  <si>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</si>
  <si>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</si>
  <si>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</si>
  <si>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</si>
  <si>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</si>
  <si>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</si>
  <si>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</si>
  <si>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</si>
  <si>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</si>
  <si>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</si>
  <si>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</si>
  <si>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</si>
  <si>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</si>
  <si>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</si>
  <si>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</si>
  <si>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</si>
  <si>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</si>
  <si>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</si>
  <si>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</si>
  <si>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</si>
  <si>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</si>
  <si>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</si>
  <si>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</si>
  <si>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</si>
  <si>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</si>
  <si>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</si>
  <si>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</si>
  <si>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</si>
  <si>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</si>
  <si>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</si>
  <si>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</si>
  <si>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</si>
  <si>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</si>
  <si>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</si>
  <si>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</si>
  <si>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</si>
  <si>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</si>
  <si>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</si>
  <si>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</si>
  <si>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</si>
  <si>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</si>
  <si>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</si>
  <si>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</si>
  <si>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</si>
  <si>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</si>
  <si>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</si>
  <si>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</si>
  <si>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</si>
  <si>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</si>
  <si>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</si>
  <si>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</si>
  <si>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</si>
  <si>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</si>
  <si>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</si>
  <si>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</si>
  <si>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</si>
  <si>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</si>
  <si>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</si>
  <si>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</si>
  <si>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</si>
  <si>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</si>
  <si>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</si>
  <si>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</si>
  <si>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</si>
  <si>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</si>
  <si>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</si>
  <si>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</si>
  <si>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</si>
  <si>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</si>
  <si>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</si>
  <si>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</si>
  <si>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</si>
  <si>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</si>
  <si>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</si>
  <si>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</si>
  <si>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</si>
  <si>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</si>
  <si>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</si>
  <si>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</si>
  <si>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</si>
  <si>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</si>
  <si>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</si>
  <si>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</si>
  <si>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</si>
  <si>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</si>
  <si>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</si>
  <si>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</si>
  <si>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</si>
  <si>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</si>
  <si>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</si>
  <si>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</si>
  <si>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</si>
  <si>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</si>
  <si>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</si>
  <si>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</si>
  <si>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</si>
  <si>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</si>
  <si>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</si>
  <si>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</si>
  <si>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</si>
  <si>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</si>
  <si>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</si>
  <si>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</si>
  <si>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</si>
  <si>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</si>
  <si>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</si>
  <si>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</si>
  <si>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</si>
  <si>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</si>
  <si>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</si>
  <si>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</si>
  <si>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</si>
  <si>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</si>
  <si>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</si>
  <si>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</si>
  <si>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</si>
  <si>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</si>
  <si>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</si>
  <si>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</si>
  <si>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</si>
  <si>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</si>
  <si>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</si>
  <si>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</si>
  <si>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</si>
  <si>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</si>
  <si>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</si>
  <si>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</si>
  <si>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</si>
  <si>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</si>
  <si>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</si>
  <si>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</si>
  <si>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</si>
  <si>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</si>
  <si>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</si>
  <si>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</si>
  <si>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</si>
  <si>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</si>
  <si>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</si>
  <si>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</si>
  <si>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</si>
  <si>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</si>
  <si>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</si>
  <si>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</si>
  <si>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</si>
  <si>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</si>
  <si>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</si>
  <si>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</si>
  <si>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</si>
  <si>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</si>
  <si>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</si>
  <si>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</si>
  <si>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</si>
  <si>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</si>
  <si>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</si>
  <si>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</si>
  <si>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</si>
  <si>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</si>
  <si>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</si>
  <si>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</si>
  <si>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</si>
  <si>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</si>
  <si>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</si>
  <si>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</si>
  <si>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</si>
  <si>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</si>
  <si>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</si>
  <si>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</si>
  <si>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</si>
  <si>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</si>
  <si>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</si>
  <si>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</si>
  <si>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</si>
  <si>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</si>
  <si>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</si>
  <si>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</si>
  <si>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</si>
  <si>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</si>
  <si>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</si>
  <si>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</si>
  <si>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</si>
  <si>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</si>
  <si>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</si>
  <si>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</si>
  <si>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</si>
  <si>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</si>
  <si>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</si>
  <si>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</si>
  <si>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</si>
  <si>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</si>
  <si>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</si>
  <si>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</si>
  <si>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</si>
  <si>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</si>
  <si>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</si>
  <si>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</si>
  <si>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</si>
  <si>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</si>
  <si>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</si>
  <si>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</si>
  <si>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</si>
  <si>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</si>
  <si>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</si>
  <si>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</si>
  <si>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</si>
  <si>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</si>
  <si>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</si>
  <si>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</si>
  <si>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</si>
  <si>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</si>
  <si>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</si>
  <si>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</si>
  <si>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</si>
  <si>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</si>
  <si>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</si>
  <si>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</si>
  <si>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</si>
  <si>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</si>
  <si>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</si>
  <si>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</si>
  <si>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</si>
  <si>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</si>
  <si>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</si>
  <si>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</si>
  <si>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</si>
  <si>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</si>
  <si>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</si>
  <si>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</si>
  <si>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</si>
  <si>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</si>
  <si>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</si>
  <si>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</si>
  <si>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</si>
  <si>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</si>
  <si>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</si>
  <si>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</si>
  <si>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</si>
  <si>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</si>
  <si>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</si>
  <si>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</si>
  <si>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</si>
  <si>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</si>
  <si>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</si>
  <si>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</si>
  <si>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</si>
  <si>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</si>
  <si>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</si>
  <si>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</si>
  <si>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</si>
  <si>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</si>
  <si>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</si>
  <si>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</si>
  <si>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</si>
  <si>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</si>
  <si>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</si>
  <si>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</si>
  <si>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</si>
  <si>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</si>
  <si>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</si>
  <si>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</si>
  <si>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</si>
  <si>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</si>
  <si>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</si>
  <si>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</si>
  <si>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</si>
  <si>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</si>
  <si>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</si>
  <si>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</si>
  <si>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</si>
  <si>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</si>
  <si>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</si>
  <si>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</si>
  <si>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</si>
  <si>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</si>
  <si>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</si>
  <si>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</si>
  <si>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</si>
  <si>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</si>
  <si>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</si>
  <si>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</si>
  <si>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</si>
  <si>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</si>
  <si>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</si>
  <si>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</si>
  <si>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</si>
  <si>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</si>
  <si>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</si>
  <si>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</si>
  <si>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</si>
  <si>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</si>
  <si>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</si>
  <si>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</si>
  <si>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</si>
  <si>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</si>
  <si>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</si>
  <si>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</si>
  <si>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</si>
  <si>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</si>
  <si>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</si>
  <si>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</si>
  <si>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</si>
  <si>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</si>
  <si>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</si>
  <si>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</si>
  <si>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</si>
  <si>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</si>
  <si>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</si>
  <si>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</si>
  <si>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</si>
  <si>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</si>
  <si>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</si>
  <si>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</si>
  <si>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</si>
  <si>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</si>
  <si>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</si>
  <si>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</si>
  <si>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</si>
  <si>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</si>
  <si>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</si>
  <si>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</si>
  <si>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</si>
  <si>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</si>
  <si>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</si>
  <si>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</si>
  <si>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</si>
  <si>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</si>
  <si>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</si>
  <si>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</si>
  <si>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</si>
  <si>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</si>
  <si>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</si>
  <si>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</si>
  <si>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</si>
  <si>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</si>
  <si>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</si>
  <si>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</si>
  <si>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</si>
  <si>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</si>
  <si>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</si>
  <si>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</si>
  <si>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</si>
  <si>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</si>
  <si>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</si>
  <si>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</si>
  <si>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</si>
  <si>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</si>
  <si>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</si>
  <si>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</si>
  <si>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</si>
  <si>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</si>
  <si>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</si>
  <si>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</si>
  <si>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</si>
  <si>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</si>
  <si>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</si>
  <si>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</si>
  <si>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</si>
  <si>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</si>
  <si>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</si>
  <si>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</si>
  <si>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</si>
  <si>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</si>
  <si>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</si>
  <si>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</si>
  <si>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</si>
  <si>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</si>
  <si>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</si>
  <si>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</si>
  <si>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</si>
  <si>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</si>
  <si>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</si>
  <si>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</si>
  <si>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</si>
  <si>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</si>
  <si>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</si>
  <si>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</si>
  <si>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</si>
  <si>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</si>
  <si>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</si>
  <si>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</si>
  <si>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</si>
  <si>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</si>
  <si>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</si>
  <si>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</si>
  <si>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</si>
  <si>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</si>
  <si>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</si>
  <si>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</si>
  <si>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</si>
  <si>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</si>
  <si>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</si>
  <si>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</si>
  <si>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</si>
  <si>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</si>
  <si>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</si>
  <si>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</si>
  <si>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</si>
  <si>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</si>
  <si>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</si>
  <si>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</si>
  <si>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</si>
  <si>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</si>
  <si>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</si>
  <si>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</si>
  <si>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</si>
  <si>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</si>
  <si>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</si>
  <si>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</si>
  <si>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</si>
  <si>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</si>
  <si>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</si>
  <si>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</si>
  <si>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</si>
  <si>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</si>
  <si>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</si>
  <si>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</si>
  <si>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</si>
  <si>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</si>
  <si>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</si>
  <si>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</si>
  <si>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</si>
  <si>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</si>
  <si>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</si>
  <si>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</si>
  <si>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</si>
  <si>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</si>
  <si>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</si>
  <si>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</si>
  <si>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</si>
  <si>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</si>
  <si>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</si>
  <si>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</si>
  <si>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</si>
  <si>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</si>
  <si>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</si>
  <si>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</si>
  <si>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</si>
  <si>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</si>
  <si>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</si>
  <si>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</si>
  <si>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</si>
  <si>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</si>
  <si>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</si>
  <si>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</si>
  <si>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</si>
  <si>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</si>
  <si>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</si>
  <si>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</si>
  <si>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</si>
  <si>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</si>
  <si>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</si>
  <si>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</si>
  <si>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</si>
  <si>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</si>
  <si>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</si>
  <si>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</si>
  <si>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</si>
  <si>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</si>
  <si>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</si>
  <si>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</si>
  <si>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</si>
  <si>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</si>
  <si>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</si>
  <si>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</si>
  <si>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</si>
  <si>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</si>
  <si>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</si>
  <si>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</si>
  <si>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</si>
  <si>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</si>
  <si>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</si>
  <si>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</si>
  <si>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</si>
  <si>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</si>
  <si>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</si>
  <si>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</si>
  <si>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</si>
  <si>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</si>
  <si>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</si>
  <si>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</si>
  <si>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</si>
  <si>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</si>
  <si>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</si>
  <si>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</si>
  <si>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</si>
  <si>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</si>
  <si>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</si>
  <si>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</si>
  <si>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</si>
  <si>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</si>
  <si>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</si>
  <si>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</si>
  <si>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</si>
  <si>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</si>
  <si>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</si>
  <si>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</si>
  <si>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</si>
  <si>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</si>
  <si>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</si>
  <si>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</si>
  <si>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</si>
  <si>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</si>
  <si>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</si>
  <si>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</si>
  <si>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</si>
  <si>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</si>
  <si>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</si>
  <si>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</si>
  <si>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</si>
  <si>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</si>
  <si>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</si>
  <si>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</si>
  <si>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</si>
  <si>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</si>
  <si>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</si>
  <si>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</si>
  <si>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</si>
  <si>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</si>
  <si>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</si>
  <si>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</si>
  <si>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</si>
  <si>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</si>
  <si>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</si>
  <si>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</si>
  <si>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</si>
  <si>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</si>
  <si>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</si>
  <si>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</si>
  <si>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</si>
  <si>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</si>
  <si>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</si>
  <si>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</si>
  <si>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</si>
  <si>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</si>
  <si>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</si>
  <si>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</si>
  <si>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</si>
  <si>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</si>
  <si>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</si>
  <si>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</si>
  <si>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</si>
  <si>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</si>
  <si>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</si>
  <si>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</si>
  <si>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</si>
  <si>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</si>
  <si>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</si>
  <si>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</si>
  <si>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</si>
  <si>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</si>
  <si>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</si>
  <si>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</si>
  <si>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</si>
  <si>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</si>
  <si>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</si>
  <si>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</si>
  <si>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</si>
  <si>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</si>
  <si>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</si>
  <si>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</si>
  <si>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</si>
  <si>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</si>
  <si>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</si>
  <si>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</si>
  <si>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</si>
  <si>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</si>
  <si>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</si>
  <si>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</si>
  <si>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</si>
  <si>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</si>
  <si>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</si>
  <si>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</si>
  <si>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</si>
  <si>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</si>
  <si>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</si>
  <si>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</si>
  <si>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</si>
  <si>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</si>
  <si>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</si>
  <si>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</si>
  <si>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</si>
  <si>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</si>
  <si>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</si>
  <si>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</si>
  <si>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</si>
  <si>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</si>
  <si>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</si>
  <si>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</si>
  <si>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</si>
  <si>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</si>
  <si>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</si>
  <si>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</si>
  <si>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</si>
  <si>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</si>
  <si>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</si>
  <si>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</si>
  <si>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</si>
  <si>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</si>
  <si>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</si>
  <si>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</si>
  <si>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</si>
  <si>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</si>
  <si>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</si>
  <si>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</si>
  <si>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</si>
  <si>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</si>
  <si>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</si>
  <si>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</si>
  <si>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</si>
  <si>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</si>
  <si>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</si>
  <si>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</si>
  <si>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</si>
  <si>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</si>
  <si>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</si>
  <si>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</si>
  <si>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</si>
  <si>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</si>
  <si>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</si>
  <si>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</si>
  <si>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</si>
  <si>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</si>
  <si>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</si>
  <si>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</si>
  <si>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</si>
  <si>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</si>
  <si>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</si>
  <si>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</si>
  <si>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</si>
  <si>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</si>
  <si>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</si>
  <si>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</si>
  <si>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</si>
  <si>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</si>
  <si>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</si>
  <si>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</si>
  <si>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</si>
  <si>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</si>
  <si>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</si>
  <si>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</si>
  <si>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</si>
  <si>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</si>
  <si>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</si>
  <si>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</si>
  <si>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</si>
  <si>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</si>
  <si>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</si>
  <si>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</si>
  <si>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</si>
  <si>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</si>
  <si>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</si>
  <si>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</si>
  <si>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</si>
  <si>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</si>
  <si>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</si>
  <si>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</si>
  <si>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</si>
  <si>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</si>
  <si>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</si>
  <si>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</si>
  <si>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</si>
  <si>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</si>
  <si>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</si>
  <si>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</si>
  <si>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</si>
  <si>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</si>
  <si>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</si>
  <si>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</si>
  <si>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</si>
  <si>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</si>
  <si>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</si>
  <si>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</si>
  <si>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</si>
  <si>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</si>
  <si>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</si>
  <si>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</si>
  <si>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</si>
  <si>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</si>
  <si>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</si>
  <si>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</si>
  <si>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</si>
  <si>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</si>
  <si>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</si>
  <si>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</si>
  <si>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</si>
  <si>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</si>
  <si>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</si>
  <si>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</si>
  <si>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</si>
  <si>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</si>
  <si>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</si>
  <si>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</si>
  <si>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</si>
  <si>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</si>
  <si>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</si>
  <si>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</si>
  <si>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</si>
  <si>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</si>
  <si>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</si>
  <si>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</si>
  <si>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</si>
  <si>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</si>
  <si>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</si>
  <si>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</si>
  <si>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</si>
  <si>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</si>
  <si>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</si>
  <si>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</si>
  <si>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</si>
  <si>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</si>
  <si>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</si>
  <si>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</si>
  <si>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</si>
  <si>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</si>
  <si>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</si>
  <si>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</si>
  <si>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</si>
  <si>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</si>
  <si>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</si>
  <si>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</si>
  <si>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</si>
  <si>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</si>
  <si>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</si>
  <si>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</si>
  <si>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</si>
  <si>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</si>
  <si>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</si>
  <si>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</si>
  <si>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</si>
  <si>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</si>
  <si>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</si>
  <si>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</si>
  <si>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</si>
  <si>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</si>
  <si>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</si>
  <si>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</si>
  <si>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</si>
  <si>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</si>
  <si>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</si>
  <si>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</si>
  <si>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</si>
  <si>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</si>
  <si>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</si>
  <si>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</si>
  <si>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</si>
  <si>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</si>
  <si>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</si>
  <si>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</si>
  <si>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</si>
  <si>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</si>
  <si>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</si>
  <si>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</si>
  <si>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</si>
  <si>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</si>
  <si>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</si>
  <si>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</si>
  <si>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</si>
  <si>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</si>
  <si>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</si>
  <si>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</si>
  <si>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</si>
  <si>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</si>
  <si>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</si>
  <si>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</si>
  <si>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</si>
  <si>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</si>
  <si>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</si>
  <si>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</si>
  <si>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</si>
  <si>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</si>
  <si>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</si>
  <si>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</si>
  <si>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</si>
  <si>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</si>
  <si>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</si>
  <si>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</si>
  <si>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</si>
  <si>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</si>
  <si>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</si>
  <si>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</si>
  <si>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</si>
  <si>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</si>
  <si>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</si>
  <si>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</si>
  <si>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</si>
  <si>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</si>
  <si>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</si>
  <si>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</si>
  <si>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</si>
  <si>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</si>
  <si>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</si>
  <si>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</si>
  <si>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</si>
  <si>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</si>
  <si>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</si>
  <si>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</si>
  <si>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</si>
  <si>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</si>
  <si>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</si>
  <si>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</si>
  <si>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</si>
  <si>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</si>
  <si>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</si>
  <si>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</si>
  <si>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</si>
  <si>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</si>
  <si>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</si>
  <si>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</si>
  <si>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</si>
  <si>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</si>
  <si>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</si>
  <si>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</si>
  <si>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</si>
  <si>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</si>
  <si>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</si>
  <si>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</si>
  <si>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</si>
  <si>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</si>
  <si>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</si>
  <si>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</si>
  <si>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</si>
  <si>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</si>
  <si>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</si>
  <si>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</si>
  <si>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</si>
  <si>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</si>
  <si>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</si>
  <si>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</si>
  <si>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</si>
  <si>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</si>
  <si>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</si>
  <si>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</si>
  <si>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</si>
  <si>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</si>
  <si>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</si>
  <si>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</si>
  <si>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</si>
  <si>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</si>
  <si>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</si>
  <si>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</si>
  <si>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</si>
  <si>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</si>
  <si>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</si>
  <si>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</si>
  <si>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</si>
  <si>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</si>
  <si>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</si>
  <si>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</si>
  <si>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</si>
  <si>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</si>
  <si>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</si>
  <si>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</si>
  <si>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</si>
  <si>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</si>
  <si>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</si>
  <si>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</si>
  <si>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</si>
  <si>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</si>
  <si>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</si>
  <si>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</si>
  <si>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</si>
  <si>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</si>
  <si>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</si>
  <si>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</si>
  <si>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</si>
  <si>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</si>
  <si>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</si>
  <si>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</si>
  <si>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</si>
  <si>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</si>
  <si>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</si>
  <si>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</si>
  <si>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</si>
  <si>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</si>
  <si>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</si>
  <si>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</si>
  <si>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</si>
  <si>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</si>
  <si>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</si>
  <si>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</si>
  <si>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</si>
  <si>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</si>
  <si>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</si>
  <si>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</si>
  <si>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</si>
  <si>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</si>
  <si>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</si>
  <si>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</si>
  <si>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</si>
  <si>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</si>
  <si>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</si>
  <si>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</si>
  <si>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</si>
  <si>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</si>
  <si>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</si>
  <si>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</si>
  <si>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</si>
  <si>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</si>
  <si>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</si>
  <si>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</si>
  <si>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</si>
  <si>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</si>
  <si>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</si>
  <si>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</si>
  <si>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</si>
  <si>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</si>
  <si>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</si>
  <si>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</si>
  <si>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</si>
  <si>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</si>
  <si>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</si>
  <si>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</si>
  <si>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</si>
  <si>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</si>
  <si>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</si>
  <si>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</si>
  <si>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</si>
  <si>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</si>
  <si>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</si>
  <si>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</si>
  <si>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</si>
  <si>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</si>
  <si>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</si>
  <si>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</si>
  <si>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</si>
  <si>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</si>
  <si>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</si>
  <si>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</si>
  <si>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</si>
  <si>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</si>
  <si>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</si>
  <si>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</si>
  <si>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</si>
  <si>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</si>
  <si>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</si>
  <si>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</si>
  <si>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</si>
  <si>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</si>
  <si>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</si>
  <si>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</si>
  <si>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</si>
  <si>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</si>
  <si>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</si>
  <si>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</si>
  <si>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</si>
  <si>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</si>
  <si>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</si>
  <si>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</si>
  <si>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</si>
  <si>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</si>
  <si>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</si>
  <si>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</si>
  <si>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</si>
  <si>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</si>
  <si>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</si>
  <si>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</si>
  <si>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</si>
  <si>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</si>
  <si>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</si>
  <si>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</si>
  <si>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</si>
  <si>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</si>
  <si>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</si>
  <si>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</si>
  <si>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</si>
  <si>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</si>
  <si>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</si>
  <si>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</si>
  <si>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</si>
  <si>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</si>
  <si>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</si>
  <si>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</si>
  <si>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</si>
  <si>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</si>
  <si>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</si>
  <si>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</si>
  <si>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</si>
  <si>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</si>
  <si>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</si>
  <si>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</si>
  <si>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</si>
  <si>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</si>
  <si>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</si>
  <si>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</si>
  <si>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</si>
  <si>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</si>
  <si>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</si>
  <si>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</si>
  <si>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</si>
  <si>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</si>
  <si>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</si>
  <si>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</si>
  <si>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</si>
  <si>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</si>
  <si>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</si>
  <si>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</si>
  <si>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</si>
  <si>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</si>
  <si>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</si>
  <si>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</si>
  <si>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</si>
  <si>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</si>
  <si>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</si>
  <si>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</si>
  <si>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</si>
  <si>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</si>
  <si>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</si>
  <si>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</si>
  <si>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</si>
  <si>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</si>
  <si>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</si>
  <si>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</si>
  <si>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</si>
  <si>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</si>
  <si>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</si>
  <si>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</si>
  <si>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</si>
  <si>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</si>
  <si>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</si>
  <si>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</si>
  <si>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</si>
  <si>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</si>
  <si>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</si>
  <si>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</si>
  <si>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</si>
  <si>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</si>
  <si>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</si>
  <si>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</si>
  <si>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</si>
  <si>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</si>
  <si>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</si>
  <si>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</si>
  <si>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</si>
  <si>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</si>
  <si>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</si>
  <si>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</si>
  <si>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</si>
  <si>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</si>
  <si>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</si>
  <si>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</si>
  <si>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</si>
  <si>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</si>
  <si>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</si>
  <si>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</si>
  <si>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</si>
  <si>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</si>
  <si>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</si>
  <si>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</si>
  <si>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</si>
  <si>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</si>
  <si>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</si>
  <si>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</si>
  <si>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</si>
  <si>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</si>
  <si>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</si>
  <si>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</si>
  <si>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</si>
  <si>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</si>
  <si>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</si>
  <si>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</si>
  <si>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</si>
  <si>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</si>
  <si>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</si>
  <si>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</si>
  <si>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</si>
  <si>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</si>
  <si>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</si>
  <si>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</si>
  <si>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</si>
  <si>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</si>
  <si>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</si>
  <si>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</si>
  <si>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</si>
  <si>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</si>
  <si>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</si>
  <si>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</si>
  <si>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</si>
  <si>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</si>
  <si>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</si>
  <si>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</si>
  <si>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</si>
  <si>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</si>
  <si>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</si>
  <si>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</si>
  <si>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</si>
  <si>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</si>
  <si>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</si>
  <si>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</si>
  <si>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</si>
  <si>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</si>
  <si>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</si>
  <si>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</si>
  <si>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</si>
  <si>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</si>
  <si>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</si>
  <si>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</si>
  <si>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</si>
  <si>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</si>
  <si>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</si>
  <si>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</si>
  <si>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</si>
  <si>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</si>
  <si>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</si>
  <si>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</si>
  <si>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</si>
  <si>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</si>
  <si>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</si>
  <si>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</si>
  <si>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</si>
  <si>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</si>
  <si>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</si>
  <si>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</si>
  <si>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</si>
  <si>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</si>
  <si>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</si>
  <si>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</si>
  <si>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</si>
  <si>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</si>
  <si>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</si>
  <si>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</si>
  <si>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</si>
  <si>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</si>
  <si>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</si>
  <si>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</si>
  <si>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</si>
  <si>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</si>
  <si>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</si>
  <si>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</si>
  <si>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</si>
  <si>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</si>
  <si>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</si>
  <si>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</si>
  <si>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</si>
  <si>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</si>
  <si>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</si>
  <si>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</si>
  <si>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</si>
  <si>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</si>
  <si>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</si>
  <si>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</si>
  <si>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</si>
  <si>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</si>
  <si>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</si>
  <si>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</si>
  <si>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</si>
  <si>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</si>
  <si>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</si>
  <si>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</si>
  <si>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</si>
  <si>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</si>
  <si>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</si>
  <si>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</si>
  <si>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</si>
  <si>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</si>
  <si>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</si>
  <si>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</si>
  <si>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</si>
  <si>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</si>
  <si>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</si>
  <si>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</si>
  <si>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</si>
  <si>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</si>
  <si>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</si>
  <si>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</si>
  <si>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</si>
  <si>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</si>
  <si>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</si>
  <si>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</si>
  <si>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</si>
  <si>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</si>
  <si>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</si>
  <si>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</si>
  <si>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</si>
  <si>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</si>
  <si>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</si>
  <si>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</si>
  <si>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</si>
  <si>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</si>
  <si>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</si>
  <si>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</si>
  <si>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</si>
  <si>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</si>
  <si>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</si>
  <si>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</si>
  <si>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</si>
  <si>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</si>
  <si>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</si>
  <si>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</si>
  <si>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</si>
  <si>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</si>
  <si>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</si>
  <si>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</si>
  <si>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</si>
  <si>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</si>
  <si>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</si>
  <si>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</si>
  <si>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</si>
  <si>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</si>
  <si>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</si>
  <si>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</si>
  <si>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</si>
  <si>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</si>
  <si>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</si>
  <si>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</si>
  <si>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</si>
  <si>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</si>
  <si>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</si>
  <si>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</si>
  <si>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</si>
  <si>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</si>
  <si>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</si>
  <si>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</si>
  <si>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</si>
  <si>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</si>
  <si>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</si>
  <si>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</si>
  <si>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</si>
  <si>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</si>
  <si>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</si>
  <si>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</si>
  <si>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</si>
  <si>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</si>
  <si>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</si>
  <si>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</si>
  <si>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</si>
  <si>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</si>
  <si>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</si>
  <si>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</si>
  <si>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</si>
  <si>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</si>
  <si>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</si>
  <si>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</si>
  <si>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</si>
  <si>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</si>
  <si>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</si>
  <si>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</si>
  <si>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</si>
  <si>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</si>
  <si>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</si>
  <si>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</si>
  <si>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</si>
  <si>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</si>
  <si>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</si>
  <si>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</si>
  <si>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</si>
  <si>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</si>
  <si>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</si>
  <si>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</si>
  <si>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</si>
  <si>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</si>
  <si>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</si>
  <si>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</si>
  <si>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</si>
  <si>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</si>
  <si>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</si>
  <si>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</si>
  <si>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</si>
  <si>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</si>
  <si>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</si>
  <si>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</si>
  <si>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</si>
  <si>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</si>
  <si>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</si>
  <si>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</si>
  <si>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</si>
  <si>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</si>
  <si>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</si>
  <si>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</si>
  <si>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</si>
  <si>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</si>
  <si>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</si>
  <si>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</si>
  <si>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</si>
  <si>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</si>
  <si>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</si>
  <si>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</si>
  <si>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</si>
  <si>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</si>
  <si>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</si>
  <si>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</si>
  <si>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</si>
  <si>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</si>
  <si>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</si>
  <si>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</si>
  <si>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</si>
  <si>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</si>
  <si>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</si>
  <si>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</si>
  <si>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</si>
  <si>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</si>
  <si>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</si>
  <si>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</si>
  <si>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</si>
  <si>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</si>
  <si>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</si>
  <si>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</si>
  <si>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</si>
  <si>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</si>
  <si>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</si>
  <si>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</si>
  <si>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</si>
  <si>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</si>
  <si>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</si>
  <si>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</si>
  <si>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</si>
  <si>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</si>
  <si>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</si>
  <si>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</si>
  <si>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</si>
  <si>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</si>
  <si>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</si>
  <si>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</si>
  <si>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</si>
  <si>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</si>
  <si>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</si>
  <si>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</si>
  <si>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</si>
  <si>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</si>
  <si>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</si>
  <si>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</si>
  <si>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</si>
  <si>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</si>
  <si>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</si>
  <si>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</si>
  <si>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</si>
  <si>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</si>
  <si>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</si>
  <si>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</si>
  <si>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</si>
  <si>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</si>
  <si>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</si>
  <si>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</si>
  <si>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</si>
  <si>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</si>
  <si>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</si>
  <si>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</si>
  <si>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</si>
  <si>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</si>
  <si>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</si>
  <si>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</si>
  <si>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</si>
  <si>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</si>
  <si>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</si>
  <si>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</si>
  <si>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</si>
  <si>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</si>
  <si>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</si>
  <si>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</si>
  <si>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</si>
  <si>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</si>
  <si>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</si>
  <si>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</si>
  <si>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</si>
  <si>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</si>
  <si>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</si>
  <si>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</si>
  <si>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</si>
  <si>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</si>
  <si>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</si>
  <si>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</si>
  <si>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</si>
  <si>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</si>
  <si>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</si>
  <si>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</si>
  <si>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</si>
  <si>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</si>
  <si>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</si>
  <si>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</si>
  <si>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</si>
  <si>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</si>
  <si>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</si>
  <si>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</si>
  <si>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</si>
  <si>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</si>
  <si>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</si>
  <si>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</si>
  <si>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</si>
  <si>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</si>
  <si>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</si>
  <si>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</si>
  <si>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</si>
  <si>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</si>
  <si>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</si>
  <si>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</si>
  <si>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</si>
  <si>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</si>
  <si>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</si>
  <si>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</si>
  <si>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</si>
  <si>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</si>
  <si>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</si>
  <si>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</si>
  <si>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</si>
  <si>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</si>
  <si>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</si>
  <si>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</si>
  <si>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</si>
  <si>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</si>
  <si>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</si>
  <si>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</si>
  <si>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</si>
  <si>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</si>
  <si>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</si>
  <si>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</si>
  <si>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</si>
  <si>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</si>
  <si>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</si>
  <si>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</si>
  <si>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</si>
  <si>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</si>
  <si>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</si>
  <si>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</si>
  <si>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</si>
  <si>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</si>
  <si>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</si>
  <si>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</si>
  <si>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</si>
  <si>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</si>
  <si>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</si>
  <si>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</si>
  <si>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</si>
  <si>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</si>
  <si>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</si>
  <si>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</si>
  <si>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</si>
  <si>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</si>
  <si>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</si>
  <si>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</si>
  <si>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</si>
  <si>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</si>
  <si>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</si>
  <si>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</si>
  <si>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</si>
  <si>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</si>
  <si>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</si>
  <si>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</si>
  <si>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</si>
  <si>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</si>
  <si>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</si>
  <si>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</si>
  <si>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</si>
  <si>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</si>
  <si>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</si>
  <si>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</si>
  <si>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</si>
  <si>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</si>
  <si>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</si>
  <si>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</si>
  <si>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</si>
  <si>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</si>
  <si>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</si>
  <si>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</si>
  <si>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</si>
  <si>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</si>
  <si>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</si>
  <si>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</si>
  <si>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</si>
  <si>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</si>
  <si>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</si>
  <si>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</si>
  <si>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</si>
  <si>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</si>
  <si>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</si>
  <si>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</si>
  <si>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</si>
  <si>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</si>
  <si>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</si>
  <si>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</si>
  <si>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</si>
  <si>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</si>
  <si>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</si>
  <si>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</si>
  <si>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</si>
  <si>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</si>
  <si>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</si>
  <si>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</si>
  <si>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</si>
  <si>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</si>
  <si>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</si>
  <si>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</si>
  <si>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</si>
  <si>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</si>
  <si>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</si>
  <si>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</si>
  <si>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</si>
  <si>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</si>
  <si>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</si>
  <si>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</si>
  <si>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</si>
  <si>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</si>
  <si>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</si>
  <si>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</si>
  <si>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</si>
  <si>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</si>
  <si>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</si>
  <si>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</si>
  <si>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</si>
  <si>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</si>
  <si>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</si>
  <si>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</si>
  <si>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</si>
  <si>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</si>
  <si>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</si>
  <si>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</si>
  <si>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</si>
  <si>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</si>
  <si>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</si>
  <si>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</si>
  <si>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</si>
  <si>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</si>
  <si>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</si>
  <si>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</si>
  <si>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</si>
  <si>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</si>
  <si>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</si>
  <si>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</si>
  <si>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</si>
  <si>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</si>
  <si>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</si>
  <si>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</si>
  <si>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</si>
  <si>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</si>
  <si>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</si>
  <si>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</si>
  <si>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</si>
  <si>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</si>
  <si>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</si>
  <si>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</si>
  <si>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</si>
  <si>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</si>
  <si>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</si>
  <si>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</si>
  <si>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</si>
  <si>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</si>
  <si>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</si>
  <si>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</si>
  <si>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</si>
  <si>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</si>
  <si>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</si>
  <si>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</si>
  <si>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</si>
  <si>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</si>
  <si>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</si>
  <si>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</si>
  <si>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</si>
  <si>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</si>
  <si>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</si>
  <si>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</si>
  <si>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</si>
  <si>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</si>
  <si>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</si>
  <si>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</si>
  <si>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</si>
  <si>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</si>
  <si>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</si>
  <si>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</si>
  <si>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</si>
  <si>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</si>
  <si>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</si>
  <si>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</si>
  <si>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</si>
  <si>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</si>
  <si>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</si>
  <si>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</si>
  <si>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</si>
  <si>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</si>
  <si>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</si>
  <si>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</si>
  <si>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</si>
  <si>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</si>
  <si>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</si>
  <si>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</si>
  <si>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</si>
  <si>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</si>
  <si>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</si>
  <si>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</si>
  <si>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</si>
  <si>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</si>
  <si>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</si>
  <si>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</si>
  <si>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</si>
  <si>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</si>
  <si>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</si>
  <si>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</si>
  <si>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</si>
  <si>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</si>
  <si>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</si>
  <si>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</si>
  <si>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</si>
  <si>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</si>
  <si>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</si>
  <si>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</si>
  <si>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</si>
  <si>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</si>
  <si>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</si>
  <si>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</si>
  <si>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</si>
  <si>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</si>
  <si>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</si>
  <si>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</si>
  <si>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</si>
  <si>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</si>
  <si>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</si>
  <si>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</si>
  <si>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</si>
  <si>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</si>
  <si>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</si>
  <si>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</si>
  <si>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</si>
  <si>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</si>
  <si>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</si>
  <si>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</si>
  <si>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</si>
  <si>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</si>
  <si>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</si>
  <si>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</si>
  <si>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</si>
  <si>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</si>
  <si>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</si>
  <si>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</si>
  <si>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</si>
  <si>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</si>
  <si>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</si>
  <si>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</si>
  <si>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</si>
  <si>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</si>
  <si>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</si>
  <si>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</si>
  <si>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</si>
  <si>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</si>
  <si>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</si>
  <si>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</si>
  <si>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</si>
  <si>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</si>
  <si>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</si>
  <si>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</si>
  <si>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</si>
  <si>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</si>
  <si>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</si>
  <si>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</si>
  <si>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</si>
  <si>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</si>
  <si>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</si>
  <si>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</si>
  <si>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</si>
  <si>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</si>
  <si>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</si>
  <si>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</si>
  <si>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</si>
  <si>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</si>
  <si>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</si>
  <si>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</si>
  <si>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</si>
  <si>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</si>
  <si>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</si>
  <si>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</si>
  <si>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</si>
  <si>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</si>
  <si>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</si>
  <si>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</si>
  <si>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</si>
  <si>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</si>
  <si>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</si>
  <si>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</si>
  <si>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</si>
  <si>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</si>
  <si>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</si>
  <si>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</si>
  <si>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</si>
  <si>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</si>
  <si>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</si>
  <si>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</si>
  <si>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</si>
  <si>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</si>
  <si>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</si>
  <si>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</si>
  <si>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</si>
  <si>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</si>
  <si>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</si>
  <si>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</si>
  <si>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</si>
  <si>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</si>
  <si>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</si>
  <si>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</si>
  <si>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</si>
  <si>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</si>
  <si>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</si>
  <si>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</si>
  <si>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</si>
  <si>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</si>
  <si>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</si>
  <si>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</si>
  <si>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</si>
  <si>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</si>
  <si>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</si>
  <si>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</si>
  <si>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</si>
  <si>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</si>
  <si>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</si>
  <si>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</si>
  <si>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</si>
  <si>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</si>
  <si>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</si>
  <si>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</si>
  <si>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</si>
  <si>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</si>
  <si>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</si>
  <si>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</si>
  <si>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</si>
  <si>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</si>
  <si>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</si>
  <si>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</si>
  <si>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</si>
  <si>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</si>
  <si>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</si>
  <si>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</si>
  <si>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</si>
  <si>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</si>
  <si>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</si>
  <si>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</si>
  <si>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</si>
  <si>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</si>
  <si>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</si>
  <si>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</si>
  <si>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</si>
  <si>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</si>
  <si>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</si>
  <si>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</si>
  <si>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</si>
  <si>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</si>
  <si>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</si>
  <si>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</si>
  <si>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</si>
  <si>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</si>
  <si>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</si>
  <si>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</si>
  <si>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</si>
  <si>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</si>
  <si>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</si>
  <si>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</si>
  <si>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</si>
  <si>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</si>
  <si>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</si>
  <si>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</si>
  <si>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</si>
  <si>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</si>
  <si>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</si>
  <si>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</si>
  <si>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</si>
  <si>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</si>
  <si>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</si>
  <si>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</si>
  <si>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</si>
  <si>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</si>
  <si>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</si>
  <si>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</si>
  <si>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</si>
  <si>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</si>
  <si>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</si>
  <si>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</si>
  <si>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</si>
  <si>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</si>
  <si>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</si>
  <si>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</si>
  <si>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</si>
  <si>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</si>
  <si>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</si>
  <si>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</si>
  <si>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</si>
  <si>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</si>
  <si>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</si>
  <si>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</si>
  <si>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</si>
  <si>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</si>
  <si>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</si>
  <si>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</si>
  <si>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</si>
  <si>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</si>
  <si>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</si>
  <si>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</si>
  <si>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</si>
  <si>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</si>
  <si>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</si>
  <si>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</si>
  <si>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</si>
  <si>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</si>
  <si>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</si>
  <si>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</si>
  <si>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</si>
  <si>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</si>
  <si>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</si>
  <si>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</si>
  <si>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</si>
  <si>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</si>
  <si>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</si>
  <si>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</si>
  <si>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</si>
  <si>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</si>
  <si>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</si>
  <si>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</si>
  <si>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</si>
  <si>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</si>
  <si>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</si>
  <si>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</si>
  <si>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</si>
  <si>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</si>
  <si>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</si>
  <si>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</si>
  <si>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</si>
  <si>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</si>
  <si>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</si>
  <si>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</si>
  <si>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</si>
  <si>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</si>
  <si>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</si>
  <si>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</si>
  <si>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</si>
  <si>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</si>
  <si>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</si>
  <si>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</si>
  <si>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</si>
  <si>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</si>
  <si>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</si>
  <si>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</si>
  <si>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</si>
  <si>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</si>
  <si>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</si>
  <si>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</si>
  <si>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</si>
  <si>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</si>
  <si>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</si>
  <si>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</si>
  <si>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</si>
  <si>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</si>
  <si>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</si>
  <si>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</si>
  <si>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</si>
  <si>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</si>
  <si>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</si>
  <si>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</si>
  <si>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</si>
  <si>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</si>
  <si>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</si>
  <si>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</si>
  <si>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</si>
  <si>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</si>
  <si>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</si>
  <si>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</si>
  <si>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</si>
  <si>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</si>
  <si>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</si>
  <si>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</si>
  <si>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</si>
  <si>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</si>
  <si>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</si>
  <si>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</si>
  <si>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</si>
  <si>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</si>
  <si>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</si>
  <si>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</si>
  <si>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</si>
  <si>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</si>
  <si>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</si>
  <si>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</si>
  <si>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</si>
  <si>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</si>
  <si>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</si>
  <si>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</si>
  <si>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</si>
  <si>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</si>
  <si>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</si>
  <si>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</si>
  <si>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</si>
  <si>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</si>
  <si>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</si>
  <si>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</si>
  <si>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</si>
  <si>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</si>
  <si>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</si>
  <si>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</si>
  <si>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</si>
  <si>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</si>
  <si>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</si>
  <si>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</si>
  <si>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</si>
  <si>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</si>
  <si>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</si>
  <si>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</si>
  <si>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</si>
  <si>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</si>
  <si>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</si>
  <si>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</si>
  <si>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</si>
  <si>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</si>
  <si>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</si>
  <si>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</si>
  <si>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</si>
  <si>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</si>
  <si>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</si>
  <si>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</si>
  <si>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</si>
  <si>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</si>
  <si>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</si>
  <si>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</si>
  <si>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</si>
  <si>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</si>
  <si>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</si>
  <si>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</si>
  <si>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</si>
  <si>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</si>
  <si>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</si>
  <si>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</si>
  <si>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</si>
  <si>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</si>
  <si>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</si>
  <si>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</si>
  <si>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</si>
  <si>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</si>
  <si>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</si>
  <si>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</si>
  <si>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</si>
  <si>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</si>
  <si>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</si>
  <si>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</si>
  <si>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</si>
  <si>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</si>
  <si>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</si>
  <si>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</si>
  <si>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</si>
  <si>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</si>
  <si>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</si>
  <si>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</si>
  <si>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</si>
  <si>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</si>
  <si>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</si>
  <si>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</si>
  <si>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</si>
  <si>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</si>
  <si>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</si>
  <si>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</si>
  <si>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</si>
  <si>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</si>
  <si>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</si>
  <si>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</si>
  <si>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</si>
  <si>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</si>
  <si>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</si>
  <si>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</si>
  <si>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</si>
  <si>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</si>
  <si>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</si>
  <si>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</si>
  <si>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</si>
  <si>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</si>
  <si>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</si>
  <si>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</si>
  <si>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</si>
  <si>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</si>
  <si>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</si>
  <si>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</si>
  <si>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</si>
  <si>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</si>
  <si>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</si>
  <si>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</si>
  <si>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</si>
  <si>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</si>
  <si>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</si>
  <si>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</si>
  <si>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</si>
  <si>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</si>
  <si>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</si>
  <si>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</si>
  <si>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</si>
  <si>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</si>
  <si>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</si>
  <si>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</si>
  <si>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</si>
  <si>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</si>
  <si>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</si>
  <si>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</si>
  <si>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</si>
  <si>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</si>
  <si>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</si>
  <si>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</si>
  <si>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</si>
  <si>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</si>
  <si>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</si>
  <si>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</si>
  <si>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</si>
  <si>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</si>
  <si>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</si>
  <si>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</si>
  <si>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</si>
  <si>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</si>
  <si>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</si>
  <si>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</si>
  <si>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</si>
  <si>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</si>
  <si>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</si>
  <si>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</si>
  <si>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</si>
  <si>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</si>
  <si>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</si>
  <si>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</si>
  <si>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</si>
  <si>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</si>
  <si>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</si>
  <si>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</si>
  <si>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</si>
  <si>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</si>
  <si>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</si>
  <si>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</si>
  <si>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</si>
  <si>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</si>
  <si>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</si>
  <si>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</si>
  <si>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</si>
  <si>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</si>
  <si>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</si>
  <si>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</si>
  <si>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</si>
  <si>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</si>
  <si>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</si>
  <si>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</si>
  <si>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</si>
  <si>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</si>
  <si>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</si>
  <si>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</si>
  <si>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</si>
  <si>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</si>
  <si>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</si>
  <si>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</si>
  <si>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</si>
  <si>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</si>
  <si>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</si>
  <si>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</si>
  <si>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</si>
  <si>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</si>
  <si>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</si>
  <si>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</si>
  <si>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</si>
  <si>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</si>
  <si>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</si>
  <si>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</si>
  <si>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</si>
  <si>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</si>
  <si>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</si>
  <si>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</si>
  <si>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</si>
  <si>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</si>
  <si>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</si>
  <si>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</si>
  <si>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</si>
  <si>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</si>
  <si>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</si>
  <si>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</si>
  <si>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</si>
  <si>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</si>
  <si>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</si>
  <si>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</si>
  <si>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</si>
  <si>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</si>
  <si>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</si>
  <si>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</si>
  <si>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</si>
  <si>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</si>
  <si>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</si>
  <si>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</si>
  <si>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</si>
  <si>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</si>
  <si>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</si>
  <si>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</si>
  <si>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</si>
  <si>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</si>
  <si>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</si>
  <si>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</si>
  <si>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</si>
  <si>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</si>
  <si>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</si>
  <si>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</si>
  <si>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</si>
  <si>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</si>
  <si>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</si>
  <si>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</si>
  <si>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</si>
  <si>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</si>
  <si>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</si>
  <si>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</si>
  <si>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</si>
  <si>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</si>
  <si>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</si>
  <si>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</si>
  <si>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</si>
  <si>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</si>
  <si>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</si>
  <si>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</si>
  <si>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</si>
  <si>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</si>
  <si>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</si>
  <si>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</si>
  <si>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</si>
  <si>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</si>
  <si>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</si>
  <si>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</si>
  <si>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</si>
  <si>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</si>
  <si>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</si>
  <si>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</si>
  <si>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</si>
  <si>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</si>
  <si>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</si>
  <si>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</si>
  <si>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</si>
  <si>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</si>
  <si>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</si>
  <si>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</si>
  <si>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</si>
  <si>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</si>
  <si>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</si>
  <si>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</si>
  <si>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</si>
  <si>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</si>
  <si>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</si>
  <si>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</si>
  <si>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</si>
  <si>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</si>
  <si>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</si>
  <si>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</si>
  <si>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</si>
  <si>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</si>
  <si>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</si>
  <si>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</si>
  <si>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</si>
  <si>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</si>
  <si>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</si>
  <si>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</si>
  <si>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</si>
  <si>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</si>
  <si>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</si>
  <si>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</si>
  <si>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</si>
  <si>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</si>
  <si>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</si>
  <si>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</si>
  <si>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</si>
  <si>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</si>
  <si>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</si>
  <si>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</si>
  <si>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</si>
  <si>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</si>
  <si>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</si>
  <si>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</si>
  <si>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</si>
  <si>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</si>
  <si>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</si>
  <si>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</si>
  <si>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</si>
  <si>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</si>
  <si>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</si>
  <si>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</si>
  <si>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</si>
  <si>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</si>
  <si>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</si>
  <si>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</si>
  <si>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</si>
  <si>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</si>
  <si>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</si>
  <si>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</si>
  <si>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</si>
  <si>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</si>
  <si>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</si>
  <si>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</si>
  <si>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</si>
  <si>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</si>
  <si>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</si>
  <si>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</si>
  <si>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</si>
  <si>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</si>
  <si>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</si>
  <si>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</si>
  <si>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</si>
  <si>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</si>
  <si>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</si>
  <si>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</si>
  <si>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</si>
  <si>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</si>
  <si>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</si>
  <si>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</si>
  <si>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</si>
  <si>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</si>
  <si>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</si>
  <si>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</si>
  <si>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</si>
  <si>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</si>
  <si>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</si>
  <si>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</si>
  <si>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</si>
  <si>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</si>
  <si>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</si>
  <si>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</si>
  <si>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</si>
  <si>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</si>
  <si>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</si>
  <si>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</si>
  <si>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</si>
  <si>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</si>
  <si>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</si>
  <si>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</si>
  <si>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</si>
  <si>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</si>
  <si>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</si>
  <si>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</si>
  <si>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</si>
  <si>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</si>
  <si>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</si>
  <si>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</si>
  <si>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</si>
  <si>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</si>
  <si>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</si>
  <si>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</si>
  <si>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</si>
  <si>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</si>
  <si>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</si>
  <si>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</si>
  <si>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</si>
  <si>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</si>
  <si>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</si>
  <si>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</si>
  <si>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</si>
  <si>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</si>
  <si>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</si>
  <si>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</si>
  <si>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</si>
  <si>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</si>
  <si>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</si>
  <si>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</si>
  <si>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</si>
  <si>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</si>
  <si>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</si>
  <si>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</si>
  <si>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</si>
  <si>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</si>
  <si>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</si>
  <si>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</si>
  <si>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</si>
  <si>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</si>
  <si>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</si>
  <si>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</si>
  <si>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</si>
  <si>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</si>
  <si>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</si>
  <si>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</si>
  <si>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</si>
  <si>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</si>
  <si>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</si>
  <si>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</si>
  <si>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</si>
  <si>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</si>
  <si>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</si>
  <si>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</si>
  <si>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</si>
  <si>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</si>
  <si>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</si>
  <si>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</si>
  <si>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</si>
  <si>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</si>
  <si>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</si>
  <si>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</si>
  <si>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</si>
  <si>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</si>
  <si>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</si>
  <si>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</si>
  <si>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</si>
  <si>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</si>
  <si>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</si>
  <si>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</si>
  <si>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</si>
  <si>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</si>
  <si>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</si>
  <si>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</si>
  <si>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</si>
  <si>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</si>
  <si>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</si>
  <si>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</si>
  <si>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</si>
  <si>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</si>
  <si>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</si>
  <si>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</si>
  <si>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</si>
  <si>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</si>
  <si>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</si>
  <si>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</si>
  <si>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</si>
  <si>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</si>
  <si>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</si>
  <si>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</si>
  <si>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</si>
  <si>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</si>
  <si>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</si>
  <si>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</si>
  <si>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</si>
  <si>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</si>
  <si>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</si>
  <si>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</si>
  <si>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</si>
  <si>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</si>
  <si>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</si>
  <si>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</si>
  <si>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</si>
  <si>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</si>
  <si>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</si>
  <si>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</si>
  <si>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</si>
  <si>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</si>
  <si>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</si>
  <si>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</si>
  <si>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</si>
  <si>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</si>
  <si>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</si>
  <si>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</si>
  <si>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</si>
  <si>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</si>
  <si>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</si>
  <si>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</si>
  <si>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</si>
  <si>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</si>
  <si>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</si>
  <si>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</si>
  <si>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</si>
  <si>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</si>
  <si>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</si>
  <si>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</si>
  <si>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</si>
  <si>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</si>
  <si>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</si>
  <si>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</si>
  <si>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</si>
  <si>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</si>
  <si>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</si>
  <si>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</si>
  <si>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</si>
  <si>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</si>
  <si>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</si>
  <si>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</si>
  <si>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</si>
  <si>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</si>
  <si>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</si>
  <si>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</si>
  <si>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</si>
  <si>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</si>
  <si>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</si>
  <si>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</si>
  <si>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</si>
  <si>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</si>
  <si>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</si>
  <si>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</si>
  <si>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</si>
  <si>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</si>
  <si>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</si>
  <si>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</si>
  <si>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</si>
  <si>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</si>
  <si>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</si>
  <si>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</si>
  <si>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</si>
  <si>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</si>
  <si>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</si>
  <si>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</si>
  <si>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</si>
  <si>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</si>
  <si>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</si>
  <si>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</si>
  <si>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</si>
  <si>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</si>
  <si>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</si>
  <si>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</si>
  <si>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</si>
  <si>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</si>
  <si>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</si>
  <si>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</si>
  <si>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</si>
  <si>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</si>
  <si>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</si>
  <si>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</si>
  <si>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</si>
  <si>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</si>
  <si>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</si>
  <si>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</si>
  <si>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</si>
  <si>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</si>
  <si>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</si>
  <si>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</si>
  <si>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</si>
  <si>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</si>
  <si>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</si>
  <si>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</si>
  <si>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</si>
  <si>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</si>
  <si>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</si>
  <si>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</si>
  <si>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</si>
  <si>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</si>
  <si>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</si>
  <si>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</si>
  <si>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</si>
  <si>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</si>
  <si>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</si>
  <si>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</si>
  <si>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</si>
  <si>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</si>
  <si>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</si>
  <si>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</si>
  <si>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</si>
  <si>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</si>
  <si>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</si>
  <si>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</si>
  <si>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</si>
  <si>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</si>
  <si>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</si>
  <si>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</si>
  <si>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</si>
  <si>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</si>
  <si>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</si>
  <si>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</si>
  <si>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</si>
  <si>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</si>
  <si>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</si>
  <si>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</si>
  <si>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</si>
  <si>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</si>
  <si>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</si>
  <si>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</si>
  <si>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</si>
  <si>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</si>
  <si>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</si>
  <si>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</si>
  <si>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</si>
  <si>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</si>
  <si>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</si>
  <si>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</si>
  <si>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</si>
  <si>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</si>
  <si>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</si>
  <si>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</si>
  <si>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</si>
  <si>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</si>
  <si>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</si>
  <si>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</si>
  <si>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</si>
  <si>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</si>
  <si>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</si>
  <si>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</si>
  <si>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</si>
  <si>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</si>
  <si>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</si>
  <si>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</si>
  <si>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</si>
  <si>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</si>
  <si>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</si>
  <si>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</si>
  <si>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</si>
  <si>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</si>
  <si>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</si>
  <si>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</si>
  <si>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</si>
  <si>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</si>
  <si>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</si>
  <si>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</si>
  <si>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</si>
  <si>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</si>
  <si>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</si>
  <si>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</si>
  <si>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</si>
  <si>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</si>
  <si>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</si>
  <si>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</si>
  <si>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</si>
  <si>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</si>
  <si>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</si>
  <si>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</si>
  <si>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</si>
  <si>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</si>
  <si>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</si>
  <si>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</si>
  <si>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</si>
  <si>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</si>
  <si>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</si>
  <si>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</si>
  <si>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</si>
  <si>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</si>
  <si>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</si>
  <si>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</si>
  <si>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</si>
  <si>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</si>
  <si>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</si>
  <si>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</si>
  <si>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</si>
  <si>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</si>
  <si>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</si>
  <si>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</si>
  <si>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</si>
  <si>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</si>
  <si>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</si>
  <si>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</si>
  <si>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</si>
  <si>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</si>
  <si>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</si>
  <si>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</si>
  <si>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</si>
  <si>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</si>
  <si>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</si>
  <si>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</si>
  <si>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</si>
  <si>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</si>
  <si>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</si>
  <si>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</si>
  <si>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</si>
  <si>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</si>
  <si>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</si>
  <si>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</si>
  <si>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</si>
  <si>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</si>
  <si>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</si>
  <si>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</si>
  <si>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</si>
  <si>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</si>
  <si>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</si>
  <si>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</si>
  <si>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</si>
  <si>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</si>
  <si>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</si>
  <si>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</si>
  <si>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</si>
  <si>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</si>
  <si>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</si>
  <si>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</si>
  <si>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</si>
  <si>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</si>
  <si>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</si>
  <si>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</si>
  <si>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</si>
  <si>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</si>
  <si>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</si>
  <si>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</si>
  <si>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</si>
  <si>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</si>
  <si>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</si>
  <si>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</si>
  <si>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</si>
  <si>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</si>
  <si>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</si>
  <si>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</si>
  <si>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</si>
  <si>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</si>
  <si>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</si>
  <si>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</si>
  <si>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</si>
  <si>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</si>
  <si>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</si>
  <si>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</si>
  <si>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</si>
  <si>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</si>
  <si>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</si>
  <si>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</si>
  <si>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</si>
  <si>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</si>
  <si>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</si>
  <si>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</si>
  <si>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</si>
  <si>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</si>
  <si>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</si>
  <si>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</si>
  <si>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</si>
  <si>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</si>
  <si>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</si>
  <si>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</si>
  <si>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</si>
  <si>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</si>
  <si>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</si>
  <si>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</si>
  <si>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</si>
  <si>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</si>
  <si>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</si>
  <si>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</si>
  <si>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</si>
  <si>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</si>
  <si>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</si>
  <si>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</si>
  <si>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</si>
  <si>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</si>
  <si>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</si>
  <si>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</si>
  <si>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</si>
  <si>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</si>
  <si>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</si>
  <si>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</si>
  <si>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</si>
  <si>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</si>
  <si>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</si>
  <si>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</si>
  <si>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</si>
  <si>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</si>
  <si>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</si>
  <si>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</si>
  <si>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</si>
  <si>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</si>
  <si>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</si>
  <si>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</si>
  <si>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</si>
  <si>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</si>
  <si>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</si>
  <si>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</si>
  <si>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</si>
  <si>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</si>
  <si>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</si>
  <si>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</si>
  <si>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</si>
  <si>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</si>
  <si>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</si>
  <si>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</si>
  <si>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</si>
  <si>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</si>
  <si>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</si>
  <si>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</si>
  <si>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</si>
  <si>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</si>
  <si>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</si>
  <si>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</si>
  <si>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</si>
  <si>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</si>
  <si>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</si>
  <si>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</si>
  <si>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</si>
  <si>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</si>
  <si>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</si>
  <si>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</si>
  <si>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</si>
  <si>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</si>
  <si>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</si>
  <si>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</si>
  <si>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</si>
  <si>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</si>
  <si>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</si>
  <si>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</si>
  <si>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</si>
  <si>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</si>
  <si>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</si>
  <si>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</si>
  <si>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</si>
  <si>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</si>
  <si>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</si>
  <si>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</si>
  <si>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</si>
  <si>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</si>
  <si>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</si>
  <si>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</si>
  <si>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</si>
  <si>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</si>
  <si>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</si>
  <si>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</si>
  <si>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</si>
  <si>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</si>
  <si>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</si>
  <si>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</si>
  <si>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</si>
  <si>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</si>
  <si>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</si>
  <si>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</si>
  <si>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</si>
  <si>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</si>
  <si>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</si>
  <si>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</si>
  <si>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</si>
  <si>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</si>
  <si>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</si>
  <si>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</si>
  <si>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</si>
  <si>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</si>
  <si>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</si>
  <si>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</si>
  <si>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</si>
  <si>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</si>
  <si>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</si>
  <si>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</si>
  <si>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</si>
  <si>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</si>
  <si>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</si>
  <si>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</si>
  <si>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</si>
  <si>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</si>
  <si>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</si>
  <si>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</si>
  <si>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</si>
  <si>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</si>
  <si>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</si>
  <si>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</si>
  <si>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</si>
  <si>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</si>
  <si>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</si>
  <si>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</si>
  <si>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</si>
  <si>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</si>
  <si>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</si>
  <si>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</si>
  <si>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</si>
  <si>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</si>
  <si>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</si>
  <si>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</si>
  <si>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</si>
  <si>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</si>
  <si>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</si>
  <si>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</si>
  <si>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</si>
  <si>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</si>
  <si>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</si>
  <si>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</si>
  <si>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</si>
  <si>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</si>
  <si>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</si>
  <si>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</si>
  <si>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</si>
  <si>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</si>
  <si>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</si>
  <si>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</si>
  <si>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</si>
  <si>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</si>
  <si>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</si>
  <si>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</si>
  <si>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</si>
  <si>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</si>
  <si>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</si>
  <si>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</si>
  <si>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</si>
  <si>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</si>
  <si>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</si>
  <si>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</si>
  <si>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</si>
  <si>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</si>
  <si>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</si>
  <si>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</si>
  <si>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</si>
  <si>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</si>
  <si>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</si>
  <si>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</si>
  <si>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</si>
  <si>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</si>
  <si>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</si>
  <si>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</si>
  <si>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</si>
  <si>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</si>
  <si>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</si>
  <si>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</si>
  <si>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</si>
  <si>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</si>
  <si>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</si>
  <si>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</si>
  <si>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</si>
  <si>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</si>
  <si>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</si>
  <si>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</si>
  <si>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</si>
  <si>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</si>
  <si>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</si>
  <si>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</si>
  <si>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</si>
  <si>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</si>
  <si>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</si>
  <si>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</si>
  <si>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</si>
  <si>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</si>
  <si>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</si>
  <si>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</si>
  <si>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</si>
  <si>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</si>
  <si>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</si>
  <si>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</si>
  <si>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</si>
  <si>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</si>
  <si>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</si>
  <si>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</si>
  <si>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</si>
  <si>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</si>
  <si>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</si>
  <si>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</si>
  <si>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</si>
  <si>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</si>
  <si>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</si>
  <si>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</si>
  <si>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</si>
  <si>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</si>
  <si>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</si>
  <si>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</si>
  <si>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</si>
  <si>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</si>
  <si>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</si>
  <si>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</si>
  <si>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</si>
  <si>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</si>
  <si>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</si>
  <si>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</si>
  <si>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</si>
  <si>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</si>
  <si>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</si>
  <si>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</si>
  <si>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</si>
  <si>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</si>
  <si>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</si>
  <si>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</si>
  <si>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</si>
  <si>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</si>
  <si>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</si>
  <si>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</si>
  <si>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</si>
  <si>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</si>
  <si>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</si>
  <si>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</si>
  <si>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</si>
  <si>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</si>
  <si>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</si>
  <si>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</si>
  <si>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</si>
  <si>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</si>
  <si>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</si>
  <si>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</si>
  <si>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</si>
  <si>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</si>
  <si>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</si>
  <si>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</si>
  <si>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</si>
  <si>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</si>
  <si>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</si>
  <si>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</si>
  <si>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</si>
  <si>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</si>
  <si>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</si>
  <si>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</si>
  <si>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</si>
  <si>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</si>
  <si>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</si>
  <si>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</si>
  <si>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</si>
  <si>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</si>
  <si>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</si>
  <si>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</si>
  <si>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</si>
  <si>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</si>
  <si>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</si>
  <si>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</si>
  <si>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</si>
  <si>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</si>
  <si>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</si>
  <si>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</si>
  <si>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</si>
  <si>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</si>
  <si>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</si>
  <si>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</si>
  <si>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</si>
  <si>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</si>
  <si>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</si>
  <si>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</si>
  <si>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</si>
  <si>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</si>
  <si>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</si>
  <si>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</si>
  <si>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</si>
  <si>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</si>
  <si>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</si>
  <si>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</si>
  <si>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</si>
  <si>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</si>
  <si>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</si>
  <si>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</si>
  <si>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</si>
  <si>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</si>
  <si>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</si>
  <si>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</si>
  <si>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</si>
  <si>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</si>
  <si>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</si>
  <si>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</si>
  <si>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</si>
  <si>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</si>
  <si>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</si>
  <si>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</si>
  <si>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</si>
  <si>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</si>
  <si>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</si>
  <si>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</si>
  <si>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</si>
  <si>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</si>
  <si>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</si>
  <si>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</si>
  <si>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</si>
  <si>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</si>
  <si>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</si>
  <si>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</si>
  <si>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</si>
  <si>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</si>
  <si>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</si>
  <si>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</si>
  <si>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</si>
  <si>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</si>
  <si>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</si>
  <si>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</si>
  <si>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</si>
  <si>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</si>
  <si>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</si>
  <si>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</si>
  <si>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</si>
  <si>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</si>
  <si>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</si>
  <si>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</si>
  <si>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</si>
  <si>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</si>
  <si>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</si>
  <si>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</si>
  <si>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</si>
  <si>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</si>
  <si>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</si>
  <si>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</si>
  <si>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</si>
  <si>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</si>
  <si>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</si>
  <si>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</si>
  <si>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</si>
  <si>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</si>
  <si>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</si>
  <si>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</si>
  <si>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</si>
  <si>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</si>
  <si>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</si>
  <si>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</si>
  <si>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</si>
  <si>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</si>
  <si>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</si>
  <si>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</si>
  <si>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</si>
  <si>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</si>
  <si>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</si>
  <si>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</si>
  <si>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</si>
  <si>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</si>
  <si>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</si>
  <si>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</si>
  <si>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</si>
  <si>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</si>
  <si>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</si>
  <si>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</si>
  <si>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</si>
  <si>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</si>
  <si>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</si>
  <si>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</si>
  <si>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</si>
  <si>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</si>
  <si>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</si>
  <si>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</si>
  <si>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</si>
  <si>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</si>
  <si>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</si>
  <si>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</si>
  <si>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</si>
  <si>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</si>
  <si>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</si>
  <si>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</si>
  <si>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</si>
  <si>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</si>
  <si>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</si>
  <si>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</si>
  <si>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</si>
  <si>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</si>
  <si>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</si>
  <si>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</si>
  <si>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</si>
  <si>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</si>
  <si>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</si>
  <si>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</si>
  <si>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</si>
  <si>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</si>
  <si>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</si>
  <si>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</si>
  <si>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</si>
  <si>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</si>
  <si>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</si>
  <si>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</si>
  <si>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</si>
  <si>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</si>
  <si>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</si>
  <si>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</si>
  <si>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</si>
  <si>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</si>
  <si>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</si>
  <si>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</si>
  <si>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</si>
  <si>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</si>
  <si>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</si>
  <si>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</si>
  <si>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</si>
  <si>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</si>
  <si>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</si>
  <si>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</si>
  <si>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</si>
  <si>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</si>
  <si>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</si>
  <si>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</si>
  <si>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</si>
  <si>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</si>
  <si>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</si>
  <si>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</si>
  <si>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</si>
  <si>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</si>
  <si>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</si>
  <si>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</si>
  <si>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</si>
  <si>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</si>
  <si>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</si>
  <si>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</si>
  <si>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</si>
  <si>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</si>
  <si>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</si>
  <si>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</si>
  <si>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</si>
  <si>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</si>
  <si>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</si>
  <si>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</si>
  <si>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</si>
  <si>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</si>
  <si>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</si>
  <si>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</si>
  <si>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</si>
  <si>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</si>
  <si>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</si>
  <si>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</si>
  <si>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</si>
  <si>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</si>
  <si>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</si>
  <si>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</si>
  <si>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</si>
  <si>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</si>
  <si>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</si>
  <si>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</si>
  <si>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</si>
  <si>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</si>
  <si>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</si>
  <si>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</si>
  <si>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</si>
  <si>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</si>
  <si>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</si>
  <si>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</si>
  <si>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</si>
  <si>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</si>
  <si>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</si>
  <si>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</si>
  <si>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</si>
  <si>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</si>
  <si>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</si>
  <si>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</si>
  <si>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</si>
  <si>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</si>
  <si>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</si>
  <si>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</si>
  <si>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</si>
  <si>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</si>
  <si>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</si>
  <si>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</si>
  <si>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</si>
  <si>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</si>
  <si>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</si>
  <si>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</si>
  <si>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</si>
  <si>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</si>
  <si>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</si>
  <si>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</si>
  <si>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</si>
  <si>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</si>
  <si>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</si>
  <si>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</si>
  <si>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</si>
  <si>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</si>
  <si>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</si>
  <si>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</si>
  <si>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</si>
  <si>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</si>
  <si>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</si>
  <si>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</si>
  <si>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</si>
  <si>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</si>
  <si>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</si>
  <si>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</si>
  <si>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</si>
  <si>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</si>
  <si>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</si>
  <si>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</si>
  <si>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</si>
  <si>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</si>
  <si>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</si>
  <si>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</si>
  <si>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</si>
  <si>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</si>
  <si>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</si>
  <si>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</si>
  <si>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</si>
  <si>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</si>
  <si>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</si>
  <si>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</si>
  <si>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</si>
  <si>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</si>
  <si>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</si>
  <si>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</si>
  <si>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</si>
  <si>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</si>
  <si>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</si>
  <si>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</si>
  <si>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</si>
  <si>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</si>
  <si>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</si>
  <si>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</si>
  <si>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</si>
  <si>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</si>
  <si>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</si>
  <si>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</si>
  <si>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</si>
  <si>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</si>
  <si>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</si>
  <si>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</si>
  <si>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</si>
  <si>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</si>
  <si>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</si>
  <si>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</si>
  <si>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</si>
  <si>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</si>
  <si>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</si>
  <si>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</si>
  <si>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</si>
  <si>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</si>
  <si>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</si>
  <si>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</si>
  <si>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</si>
  <si>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</si>
  <si>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</si>
  <si>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</si>
  <si>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</si>
  <si>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</si>
  <si>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</si>
  <si>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</si>
  <si>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</si>
  <si>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</si>
  <si>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</si>
  <si>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</si>
  <si>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</si>
  <si>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</si>
  <si>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</si>
  <si>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</si>
  <si>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</si>
  <si>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</si>
  <si>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</si>
  <si>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</si>
  <si>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</si>
  <si>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</si>
  <si>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</si>
  <si>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</si>
  <si>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</si>
  <si>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</si>
  <si>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</si>
  <si>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</si>
  <si>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</si>
  <si>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</si>
  <si>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</si>
  <si>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</si>
  <si>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</si>
  <si>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</si>
  <si>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</si>
  <si>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</si>
  <si>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</si>
  <si>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</si>
  <si>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</si>
  <si>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</si>
  <si>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</si>
  <si>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</si>
  <si>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</si>
  <si>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</si>
  <si>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</si>
  <si>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</si>
  <si>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</si>
  <si>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</si>
  <si>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</si>
  <si>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</si>
  <si>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</si>
  <si>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</si>
  <si>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</si>
  <si>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</si>
  <si>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</si>
  <si>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</si>
  <si>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</si>
  <si>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</si>
  <si>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</si>
  <si>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</si>
  <si>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</si>
  <si>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</si>
  <si>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</si>
  <si>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</si>
  <si>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</si>
  <si>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</si>
  <si>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</si>
  <si>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</si>
  <si>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</si>
  <si>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</si>
  <si>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</si>
  <si>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</si>
  <si>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</si>
  <si>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</si>
  <si>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</si>
  <si>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</si>
  <si>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</si>
  <si>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</si>
  <si>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</si>
  <si>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</si>
  <si>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</si>
  <si>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</si>
  <si>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</si>
  <si>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</si>
  <si>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</si>
  <si>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</si>
  <si>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</si>
  <si>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</si>
  <si>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</si>
  <si>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</si>
  <si>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</si>
  <si>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</si>
  <si>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</si>
  <si>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</si>
  <si>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</si>
  <si>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</si>
  <si>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</si>
  <si>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</si>
  <si>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</si>
  <si>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</si>
  <si>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</si>
  <si>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</si>
  <si>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</si>
  <si>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</si>
  <si>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</si>
  <si>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</si>
  <si>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</si>
  <si>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</si>
  <si>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</si>
  <si>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</si>
  <si>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</si>
  <si>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</si>
  <si>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</si>
  <si>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</si>
  <si>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</si>
  <si>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</si>
  <si>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</si>
  <si>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</si>
  <si>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</si>
  <si>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</si>
  <si>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</si>
  <si>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</si>
  <si>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</si>
  <si>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</si>
  <si>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</si>
  <si>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</si>
  <si>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</si>
  <si>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</si>
  <si>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</si>
  <si>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</si>
  <si>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</si>
  <si>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</si>
  <si>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</si>
  <si>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</si>
  <si>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</si>
  <si>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</si>
  <si>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</si>
  <si>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</si>
  <si>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</si>
  <si>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</si>
  <si>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</si>
  <si>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</si>
  <si>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</si>
  <si>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</si>
  <si>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</si>
  <si>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</si>
  <si>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</si>
  <si>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</si>
  <si>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</si>
  <si>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</si>
  <si>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</si>
  <si>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</si>
  <si>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</si>
  <si>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</si>
  <si>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</si>
  <si>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</si>
  <si>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</si>
  <si>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</si>
  <si>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</si>
  <si>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</si>
  <si>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</si>
  <si>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</si>
  <si>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</si>
  <si>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</si>
  <si>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</si>
  <si>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</si>
  <si>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</si>
  <si>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</si>
  <si>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</si>
  <si>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</si>
  <si>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</si>
  <si>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</si>
  <si>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</si>
  <si>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</si>
  <si>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</si>
  <si>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</si>
  <si>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</si>
  <si>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</si>
  <si>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</si>
  <si>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</si>
  <si>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</si>
  <si>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</si>
  <si>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</si>
  <si>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</si>
  <si>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</si>
  <si>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</si>
  <si>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</si>
  <si>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</si>
  <si>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</si>
  <si>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</si>
  <si>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</si>
  <si>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</si>
  <si>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</si>
  <si>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</si>
  <si>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</si>
  <si>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</si>
  <si>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</si>
  <si>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</si>
  <si>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</si>
  <si>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</si>
  <si>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</si>
  <si>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</si>
  <si>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</si>
  <si>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</si>
  <si>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</si>
  <si>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</si>
  <si>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</si>
  <si>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</si>
  <si>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</si>
  <si>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</si>
  <si>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</si>
  <si>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</si>
  <si>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</si>
  <si>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</si>
  <si>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</si>
  <si>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</si>
  <si>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</si>
  <si>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</si>
  <si>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</si>
  <si>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</si>
  <si>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</si>
  <si>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</si>
  <si>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</si>
  <si>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</si>
  <si>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</si>
  <si>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</si>
  <si>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</si>
  <si>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</si>
  <si>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</si>
  <si>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</si>
  <si>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</si>
  <si>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</si>
  <si>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</si>
  <si>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</si>
  <si>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</si>
  <si>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</si>
  <si>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</si>
  <si>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</si>
  <si>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</si>
  <si>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</si>
  <si>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</si>
  <si>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</si>
  <si>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</si>
  <si>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</si>
  <si>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</si>
  <si>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</si>
  <si>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</si>
  <si>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</si>
  <si>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</si>
  <si>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</si>
  <si>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</si>
  <si>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</si>
  <si>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</si>
  <si>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</si>
  <si>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</si>
  <si>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</si>
  <si>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</si>
  <si>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</si>
  <si>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</si>
  <si>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</si>
  <si>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</si>
  <si>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</si>
  <si>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</si>
  <si>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</si>
  <si>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</si>
  <si>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</si>
  <si>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</si>
  <si>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</si>
  <si>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</si>
  <si>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</si>
  <si>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</si>
  <si>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</si>
  <si>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</si>
  <si>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</si>
  <si>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</si>
  <si>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</si>
  <si>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</si>
  <si>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</si>
  <si>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</si>
  <si>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</si>
  <si>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</si>
  <si>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</si>
  <si>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</si>
  <si>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</si>
  <si>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</si>
  <si>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</si>
  <si>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</si>
  <si>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</si>
  <si>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</si>
  <si>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</si>
  <si>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</si>
  <si>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</si>
  <si>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</si>
  <si>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</si>
  <si>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</si>
  <si>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</si>
  <si>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</si>
  <si>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</si>
  <si>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</si>
  <si>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</si>
  <si>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</si>
  <si>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</si>
  <si>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</si>
  <si>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</si>
  <si>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</si>
  <si>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</si>
  <si>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</si>
  <si>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</si>
  <si>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</si>
  <si>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</si>
  <si>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</si>
  <si>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</si>
  <si>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</si>
  <si>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</si>
  <si>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</si>
  <si>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</si>
  <si>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</si>
  <si>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</si>
  <si>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</si>
  <si>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</si>
  <si>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</si>
  <si>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</si>
  <si>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</si>
  <si>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</si>
  <si>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</si>
  <si>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</si>
  <si>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</si>
  <si>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</si>
  <si>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</si>
  <si>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</si>
  <si>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</si>
  <si>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</si>
  <si>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</si>
  <si>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</si>
  <si>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</si>
  <si>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</si>
  <si>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</si>
  <si>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</si>
  <si>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</si>
  <si>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</si>
  <si>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</si>
  <si>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</si>
  <si>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</si>
  <si>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</si>
  <si>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</si>
  <si>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</si>
  <si>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</si>
  <si>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</si>
  <si>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</si>
  <si>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</si>
  <si>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</si>
  <si>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</si>
  <si>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</si>
  <si>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</si>
  <si>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</si>
  <si>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</si>
  <si>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</si>
  <si>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</si>
  <si>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</si>
  <si>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</si>
  <si>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</si>
  <si>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</si>
  <si>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</si>
  <si>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</si>
  <si>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</si>
  <si>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</si>
  <si>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</si>
  <si>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</si>
  <si>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</si>
  <si>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</si>
  <si>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</si>
  <si>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</si>
  <si>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</si>
  <si>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</si>
  <si>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</si>
  <si>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</si>
  <si>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</si>
  <si>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</si>
  <si>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</si>
  <si>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</si>
  <si>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</si>
  <si>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</si>
  <si>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</si>
  <si>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</si>
  <si>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</si>
  <si>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</si>
  <si>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</si>
  <si>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</si>
  <si>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</si>
  <si>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</si>
  <si>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</si>
  <si>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</si>
  <si>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</si>
  <si>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</si>
  <si>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</si>
  <si>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</si>
  <si>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</si>
  <si>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</si>
  <si>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</si>
  <si>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</si>
  <si>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</si>
  <si>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</si>
  <si>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</si>
  <si>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</si>
  <si>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</si>
  <si>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</si>
  <si>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</si>
  <si>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</si>
  <si>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</si>
  <si>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</si>
  <si>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</si>
  <si>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</si>
  <si>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</si>
  <si>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</si>
  <si>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</si>
  <si>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</si>
  <si>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</si>
  <si>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</si>
  <si>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</si>
  <si>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</si>
  <si>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</si>
  <si>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</si>
  <si>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</si>
  <si>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</si>
  <si>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</si>
  <si>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</si>
  <si>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</si>
  <si>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</si>
  <si>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</si>
  <si>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</si>
  <si>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</si>
  <si>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</si>
  <si>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</si>
  <si>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</si>
  <si>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</si>
  <si>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</si>
  <si>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</si>
  <si>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</si>
  <si>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</si>
  <si>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</si>
  <si>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</si>
  <si>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</si>
  <si>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</si>
  <si>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</si>
  <si>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</si>
  <si>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</si>
  <si>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</si>
  <si>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</si>
  <si>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</si>
  <si>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</si>
  <si>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</si>
  <si>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</si>
  <si>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</si>
  <si>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</si>
  <si>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</si>
  <si>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</si>
  <si>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</si>
  <si>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</si>
  <si>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</si>
  <si>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</si>
  <si>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</si>
  <si>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</si>
  <si>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</si>
  <si>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</si>
  <si>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</si>
  <si>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</si>
  <si>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</si>
  <si>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</si>
  <si>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</si>
  <si>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</si>
  <si>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</si>
  <si>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</si>
  <si>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</si>
  <si>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</si>
  <si>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</si>
  <si>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</si>
  <si>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</si>
  <si>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</si>
  <si>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</si>
  <si>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</si>
  <si>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</si>
  <si>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</si>
  <si>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</si>
  <si>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</si>
  <si>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</si>
  <si>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</si>
  <si>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</si>
  <si>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</si>
  <si>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</si>
  <si>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</si>
  <si>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</si>
  <si>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</si>
  <si>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</si>
  <si>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</si>
  <si>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</si>
  <si>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</si>
  <si>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</si>
  <si>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</si>
  <si>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</si>
  <si>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</si>
  <si>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</si>
  <si>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</si>
  <si>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</si>
  <si>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</si>
  <si>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</si>
  <si>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</si>
  <si>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</si>
  <si>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</si>
  <si>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</si>
  <si>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</si>
  <si>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</si>
  <si>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</si>
  <si>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</si>
  <si>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</si>
  <si>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</si>
  <si>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</si>
  <si>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</si>
  <si>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</si>
  <si>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</si>
  <si>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</si>
  <si>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</si>
  <si>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</si>
  <si>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</si>
  <si>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</si>
  <si>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</si>
  <si>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</si>
  <si>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</si>
  <si>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</si>
  <si>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</si>
  <si>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</si>
  <si>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</si>
  <si>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</si>
  <si>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</si>
  <si>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</si>
  <si>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</si>
  <si>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</si>
  <si>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</si>
  <si>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</si>
  <si>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</si>
  <si>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</si>
  <si>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</si>
  <si>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</si>
  <si>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</si>
  <si>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</si>
  <si>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</si>
  <si>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</si>
  <si>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</si>
  <si>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</si>
  <si>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</si>
  <si>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</si>
  <si>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</si>
  <si>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</si>
  <si>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</si>
  <si>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</si>
  <si>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</si>
  <si>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</si>
  <si>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</si>
  <si>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</si>
  <si>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</si>
  <si>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</si>
  <si>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</si>
  <si>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</si>
  <si>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</si>
  <si>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</si>
  <si>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</si>
  <si>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</si>
  <si>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</si>
  <si>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</si>
  <si>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</si>
  <si>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</si>
  <si>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</si>
  <si>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</si>
  <si>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</si>
  <si>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</si>
  <si>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</si>
  <si>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</si>
  <si>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</si>
  <si>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</si>
  <si>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</si>
  <si>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</si>
  <si>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</si>
  <si>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</si>
  <si>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</si>
  <si>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</si>
  <si>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</si>
  <si>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</si>
  <si>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</si>
  <si>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</si>
  <si>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</si>
  <si>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</si>
  <si>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</si>
  <si>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</si>
  <si>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</si>
  <si>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</si>
  <si>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</si>
  <si>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</si>
  <si>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</si>
  <si>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</si>
  <si>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</si>
  <si>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</si>
  <si>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</si>
  <si>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</si>
  <si>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</si>
  <si>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</si>
  <si>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</si>
  <si>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</si>
  <si>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</si>
  <si>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</si>
  <si>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</si>
  <si>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</si>
  <si>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</si>
  <si>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</si>
  <si>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</si>
  <si>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</si>
  <si>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</si>
  <si>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</si>
  <si>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</si>
  <si>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</si>
  <si>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</si>
  <si>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</si>
  <si>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</si>
  <si>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</si>
  <si>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</si>
  <si>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</si>
  <si>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</si>
  <si>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</si>
  <si>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</si>
  <si>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</si>
  <si>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</si>
  <si>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</si>
  <si>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</si>
  <si>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</si>
  <si>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</si>
  <si>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</si>
  <si>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</si>
  <si>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</si>
  <si>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</si>
  <si>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</si>
  <si>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</si>
  <si>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</si>
  <si>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</si>
  <si>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</si>
  <si>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</si>
  <si>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</si>
  <si>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</si>
  <si>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</si>
  <si>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</si>
  <si>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</si>
  <si>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</si>
  <si>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</si>
  <si>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</si>
  <si>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</si>
  <si>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</si>
  <si>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</si>
  <si>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</si>
  <si>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</si>
  <si>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</si>
  <si>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</si>
  <si>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</si>
  <si>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</si>
  <si>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</si>
  <si>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</si>
  <si>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</si>
  <si>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</si>
  <si>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</si>
  <si>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</si>
  <si>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</si>
  <si>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</si>
  <si>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</si>
  <si>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</si>
  <si>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</si>
  <si>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</si>
  <si>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</si>
  <si>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</si>
  <si>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</si>
  <si>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</si>
  <si>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</si>
  <si>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</si>
  <si>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</si>
  <si>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</si>
  <si>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</si>
  <si>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</si>
  <si>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</si>
  <si>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</si>
  <si>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</si>
  <si>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</si>
  <si>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</si>
  <si>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</si>
  <si>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</si>
  <si>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</si>
  <si>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</si>
  <si>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</si>
  <si>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</si>
  <si>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</si>
  <si>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</si>
  <si>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</si>
  <si>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</si>
  <si>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</si>
  <si>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</si>
  <si>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</si>
  <si>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</si>
  <si>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</si>
  <si>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</si>
  <si>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</si>
  <si>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</si>
  <si>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</si>
  <si>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</si>
  <si>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</si>
  <si>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</si>
  <si>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</si>
  <si>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</si>
  <si>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</si>
  <si>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</si>
  <si>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</si>
  <si>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</si>
  <si>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</si>
  <si>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</si>
  <si>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</si>
  <si>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</si>
  <si>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</si>
  <si>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</si>
  <si>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</si>
  <si>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</si>
  <si>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</si>
  <si>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</si>
  <si>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</si>
  <si>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</si>
  <si>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</si>
  <si>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</si>
  <si>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</si>
  <si>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</si>
  <si>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</si>
  <si>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</si>
  <si>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</si>
  <si>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</si>
  <si>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</si>
  <si>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</si>
  <si>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</si>
  <si>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</si>
  <si>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</si>
  <si>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</si>
  <si>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</si>
  <si>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</si>
  <si>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</si>
  <si>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</si>
  <si>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</si>
  <si>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</si>
  <si>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</si>
  <si>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</si>
  <si>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</si>
  <si>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</si>
  <si>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</si>
  <si>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</si>
  <si>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</si>
  <si>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</si>
  <si>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</si>
  <si>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</si>
  <si>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</si>
  <si>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</si>
  <si>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</si>
  <si>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</si>
  <si>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</si>
  <si>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</si>
  <si>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</si>
  <si>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</si>
  <si>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</si>
  <si>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</si>
  <si>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</si>
  <si>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</si>
  <si>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</si>
  <si>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</si>
  <si>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</si>
  <si>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</si>
  <si>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</si>
  <si>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</si>
  <si>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</si>
  <si>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</si>
  <si>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</si>
  <si>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</si>
  <si>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</si>
  <si>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</si>
  <si>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</si>
  <si>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</si>
  <si>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</si>
  <si>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</si>
  <si>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</si>
  <si>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</si>
  <si>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</si>
  <si>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</si>
  <si>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</si>
  <si>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</si>
  <si>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</si>
  <si>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</si>
  <si>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</si>
  <si>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</si>
  <si>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</si>
  <si>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</si>
  <si>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</si>
  <si>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</si>
  <si>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</si>
  <si>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</si>
  <si>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</si>
  <si>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</si>
  <si>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</si>
  <si>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</si>
  <si>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</si>
  <si>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</si>
  <si>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</si>
  <si>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</si>
  <si>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</si>
  <si>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</si>
  <si>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</si>
  <si>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</si>
  <si>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</si>
  <si>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</si>
  <si>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</si>
  <si>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</si>
  <si>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</si>
  <si>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</si>
  <si>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</si>
  <si>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</si>
  <si>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</si>
  <si>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</si>
  <si>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</si>
  <si>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</si>
  <si>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</si>
  <si>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</si>
  <si>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</si>
  <si>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</si>
  <si>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</si>
  <si>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</si>
  <si>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</si>
  <si>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</si>
  <si>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</si>
  <si>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</si>
  <si>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</si>
  <si>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</si>
  <si>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</si>
  <si>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</si>
  <si>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</si>
  <si>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</si>
  <si>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</si>
  <si>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</si>
  <si>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</si>
  <si>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</si>
  <si>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</si>
  <si>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</si>
  <si>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</si>
  <si>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</si>
  <si>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</si>
  <si>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</si>
  <si>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</si>
  <si>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</si>
  <si>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</si>
  <si>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</si>
  <si>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</si>
  <si>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</si>
  <si>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</si>
  <si>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</si>
  <si>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</si>
  <si>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</si>
  <si>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</si>
  <si>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</si>
  <si>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</si>
  <si>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</si>
  <si>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</si>
  <si>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</si>
  <si>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</si>
  <si>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</si>
  <si>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</si>
  <si>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</si>
  <si>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</si>
  <si>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</si>
  <si>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</si>
  <si>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</si>
  <si>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</si>
  <si>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</si>
  <si>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</si>
  <si>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</si>
  <si>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</si>
  <si>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</si>
  <si>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</si>
  <si>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</si>
  <si>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</si>
  <si>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</si>
  <si>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</si>
  <si>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</si>
  <si>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</si>
  <si>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</si>
  <si>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</si>
  <si>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</si>
  <si>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</si>
  <si>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</si>
  <si>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</si>
  <si>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</si>
  <si>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</si>
  <si>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</si>
  <si>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</si>
  <si>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</si>
  <si>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</si>
  <si>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</si>
  <si>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</si>
  <si>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</si>
  <si>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</si>
  <si>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</si>
  <si>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</si>
  <si>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</si>
  <si>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</si>
  <si>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</si>
  <si>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</si>
  <si>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</si>
  <si>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</si>
  <si>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</si>
  <si>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</si>
  <si>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</si>
  <si>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</si>
  <si>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</si>
  <si>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</si>
  <si>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</si>
  <si>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</si>
  <si>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</si>
  <si>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</si>
  <si>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</si>
  <si>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</si>
  <si>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</si>
  <si>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</si>
  <si>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</si>
  <si>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</si>
  <si>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</si>
  <si>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</si>
  <si>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</si>
  <si>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</si>
  <si>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</si>
  <si>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</si>
  <si>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</si>
  <si>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</si>
  <si>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</si>
  <si>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</si>
  <si>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</si>
  <si>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</si>
  <si>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</si>
  <si>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</si>
  <si>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</si>
  <si>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</si>
  <si>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</si>
  <si>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</si>
  <si>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</si>
  <si>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</si>
  <si>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</si>
  <si>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</si>
  <si>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</si>
  <si>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</si>
  <si>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</si>
  <si>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</si>
  <si>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</si>
  <si>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</si>
  <si>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</si>
  <si>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</si>
  <si>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</si>
  <si>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</si>
  <si>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</si>
  <si>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</si>
  <si>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</si>
  <si>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</si>
  <si>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</si>
  <si>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</si>
  <si>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</si>
  <si>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</si>
  <si>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</si>
  <si>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</si>
  <si>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</si>
  <si>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</si>
  <si>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</si>
  <si>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</si>
  <si>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</si>
  <si>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</si>
  <si>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</si>
  <si>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</si>
  <si>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</si>
  <si>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</si>
  <si>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</si>
  <si>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</si>
  <si>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</si>
  <si>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</si>
  <si>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</si>
  <si>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</si>
  <si>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</si>
  <si>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</si>
  <si>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</si>
  <si>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</si>
  <si>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</si>
  <si>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</si>
  <si>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</si>
  <si>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</si>
  <si>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</si>
  <si>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</si>
  <si>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</si>
  <si>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</si>
  <si>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</si>
  <si>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</si>
  <si>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</si>
  <si>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</si>
  <si>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</si>
  <si>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</si>
  <si>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</si>
  <si>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</si>
  <si>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</si>
  <si>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</si>
  <si>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</si>
  <si>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</si>
  <si>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</si>
  <si>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</si>
  <si>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</si>
  <si>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</si>
  <si>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</si>
  <si>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</si>
  <si>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</si>
  <si>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</si>
  <si>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</si>
  <si>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</si>
  <si>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</si>
  <si>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</si>
  <si>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</si>
  <si>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</si>
  <si>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</si>
  <si>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</si>
  <si>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</si>
  <si>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</si>
  <si>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</si>
  <si>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</si>
  <si>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</si>
  <si>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</si>
  <si>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</si>
  <si>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</si>
  <si>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</si>
  <si>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</si>
  <si>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</si>
  <si>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</si>
  <si>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</si>
  <si>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</si>
  <si>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</si>
  <si>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</si>
  <si>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</si>
  <si>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</si>
  <si>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</si>
  <si>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</si>
  <si>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</si>
  <si>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</si>
  <si>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</si>
  <si>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</si>
  <si>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</si>
  <si>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</si>
  <si>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</si>
  <si>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</si>
  <si>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</si>
  <si>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</si>
  <si>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</si>
  <si>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</si>
  <si>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</si>
  <si>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</si>
  <si>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</si>
  <si>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</si>
  <si>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</si>
  <si>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</si>
  <si>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</si>
  <si>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</si>
  <si>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</si>
  <si>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</si>
  <si>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</si>
  <si>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</si>
  <si>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</si>
  <si>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</si>
  <si>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</si>
  <si>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</si>
  <si>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</si>
  <si>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</si>
  <si>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</si>
  <si>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</si>
  <si>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</si>
  <si>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</si>
  <si>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</si>
  <si>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</si>
  <si>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</si>
  <si>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</si>
  <si>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</si>
  <si>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</si>
  <si>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</si>
  <si>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</si>
  <si>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</si>
  <si>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</si>
  <si>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</si>
  <si>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</si>
  <si>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</si>
  <si>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</si>
  <si>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</si>
  <si>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</si>
  <si>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</si>
  <si>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</si>
  <si>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</si>
  <si>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</si>
  <si>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</si>
  <si>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</si>
  <si>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</si>
  <si>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</si>
  <si>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</si>
  <si>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</si>
  <si>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</si>
  <si>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</si>
  <si>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</si>
  <si>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</si>
  <si>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</si>
  <si>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</si>
  <si>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</si>
  <si>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</si>
  <si>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</si>
  <si>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</si>
  <si>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</si>
  <si>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</si>
  <si>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</si>
  <si>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</si>
  <si>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</si>
  <si>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</si>
  <si>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</si>
  <si>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</si>
  <si>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</si>
  <si>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</si>
  <si>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</si>
  <si>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</si>
  <si>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</si>
  <si>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</si>
  <si>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</si>
  <si>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</si>
  <si>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</si>
  <si>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</si>
  <si>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</si>
  <si>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</si>
  <si>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</si>
  <si>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</si>
  <si>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</si>
  <si>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</si>
  <si>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</si>
  <si>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</si>
  <si>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</si>
  <si>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</si>
  <si>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</si>
  <si>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</si>
  <si>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</si>
  <si>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</si>
  <si>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</si>
  <si>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</si>
  <si>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</si>
  <si>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</si>
  <si>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</si>
  <si>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</si>
  <si>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</si>
  <si>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</si>
  <si>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</si>
  <si>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</si>
  <si>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</si>
  <si>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</si>
  <si>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</si>
  <si>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</si>
  <si>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</si>
  <si>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</si>
  <si>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</si>
  <si>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</si>
  <si>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</si>
  <si>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</si>
  <si>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</si>
  <si>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</si>
  <si>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</si>
  <si>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</si>
  <si>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</si>
  <si>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</si>
  <si>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</si>
  <si>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</si>
  <si>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</si>
  <si>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</si>
  <si>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</si>
  <si>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</si>
  <si>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</si>
  <si>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</si>
  <si>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</si>
  <si>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</si>
  <si>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</si>
  <si>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</si>
  <si>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</si>
  <si>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</si>
  <si>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</si>
  <si>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</si>
  <si>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</si>
  <si>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</si>
  <si>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</si>
  <si>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</si>
  <si>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</si>
  <si>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</si>
  <si>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</si>
  <si>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</si>
  <si>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</si>
  <si>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</si>
  <si>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</si>
  <si>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</si>
  <si>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</si>
  <si>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</si>
  <si>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</si>
  <si>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</si>
  <si>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</si>
  <si>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</si>
  <si>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</si>
  <si>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</si>
  <si>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</si>
  <si>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</si>
  <si>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</si>
  <si>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</si>
  <si>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</si>
  <si>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</si>
  <si>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</si>
  <si>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</si>
  <si>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</si>
  <si>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</si>
  <si>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</si>
  <si>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</si>
  <si>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</si>
  <si>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</si>
  <si>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</si>
  <si>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</si>
  <si>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</si>
  <si>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</si>
  <si>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</si>
  <si>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</si>
  <si>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</si>
  <si>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</si>
  <si>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</si>
  <si>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</si>
  <si>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</si>
  <si>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</si>
  <si>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</si>
  <si>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</si>
  <si>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</si>
  <si>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</si>
  <si>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</si>
  <si>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</si>
  <si>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</si>
  <si>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</si>
  <si>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</si>
  <si>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</si>
  <si>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</si>
  <si>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</si>
  <si>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</si>
  <si>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</si>
  <si>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</si>
  <si>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</si>
  <si>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</si>
  <si>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</si>
  <si>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</si>
  <si>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</si>
  <si>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</si>
  <si>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</si>
  <si>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</si>
  <si>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</si>
  <si>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</si>
  <si>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</si>
  <si>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</si>
  <si>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</si>
  <si>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</si>
  <si>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</si>
  <si>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</si>
  <si>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</si>
  <si>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</si>
  <si>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</si>
  <si>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</si>
  <si>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</si>
  <si>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</si>
  <si>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</si>
  <si>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</si>
  <si>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</si>
  <si>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</si>
  <si>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</si>
  <si>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</si>
  <si>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</si>
  <si>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</si>
  <si>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</si>
  <si>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</si>
  <si>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</si>
  <si>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</si>
  <si>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</si>
  <si>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</si>
  <si>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</si>
  <si>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</si>
  <si>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</si>
  <si>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</si>
  <si>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</si>
  <si>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</si>
  <si>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</si>
  <si>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</si>
  <si>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</si>
  <si>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</si>
  <si>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</si>
  <si>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</si>
  <si>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</si>
  <si>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</si>
  <si>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</si>
  <si>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</si>
  <si>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</si>
  <si>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</si>
  <si>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</si>
  <si>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</si>
  <si>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</si>
  <si>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</si>
  <si>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</si>
  <si>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</si>
  <si>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</si>
  <si>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</si>
  <si>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</si>
  <si>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</si>
  <si>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</si>
  <si>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</si>
  <si>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</si>
  <si>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</si>
  <si>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</si>
  <si>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</si>
  <si>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</si>
  <si>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</si>
  <si>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</si>
  <si>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</si>
  <si>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</si>
  <si>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</si>
  <si>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</si>
  <si>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</si>
  <si>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</si>
  <si>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</si>
  <si>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</si>
  <si>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</si>
  <si>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</si>
  <si>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</si>
  <si>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</si>
  <si>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</si>
  <si>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</si>
  <si>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</si>
  <si>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</si>
  <si>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</si>
  <si>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</si>
  <si>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</si>
  <si>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</si>
  <si>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</si>
  <si>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</si>
  <si>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</si>
  <si>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</si>
  <si>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</si>
  <si>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</si>
  <si>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</si>
  <si>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</si>
  <si>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</si>
  <si>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</si>
  <si>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</si>
  <si>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</si>
  <si>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</si>
  <si>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</si>
  <si>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</si>
  <si>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</si>
  <si>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</si>
  <si>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</si>
  <si>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</si>
  <si>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</si>
  <si>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</si>
  <si>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</si>
  <si>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</si>
  <si>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</si>
  <si>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</si>
  <si>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</si>
  <si>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</si>
  <si>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</si>
  <si>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</si>
  <si>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</si>
  <si>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</si>
  <si>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</si>
  <si>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</si>
  <si>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</si>
  <si>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</si>
  <si>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</si>
  <si>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</si>
  <si>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</si>
  <si>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</si>
  <si>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</si>
  <si>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</si>
  <si>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</si>
  <si>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</si>
  <si>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</si>
  <si>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</si>
  <si>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</si>
  <si>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</si>
  <si>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</si>
  <si>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</si>
  <si>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</si>
  <si>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</si>
  <si>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</si>
  <si>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</si>
  <si>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</si>
  <si>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</si>
  <si>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</si>
  <si>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</si>
  <si>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</si>
  <si>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</si>
  <si>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</si>
  <si>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</si>
  <si>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</si>
  <si>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</si>
  <si>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</si>
  <si>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</si>
  <si>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</si>
  <si>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</si>
  <si>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</si>
  <si>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</si>
  <si>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</si>
  <si>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</si>
  <si>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</si>
  <si>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</si>
  <si>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</si>
  <si>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</si>
  <si>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</si>
  <si>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</si>
  <si>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</si>
  <si>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</si>
  <si>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</si>
  <si>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</si>
  <si>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</si>
  <si>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</si>
  <si>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</si>
  <si>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</si>
  <si>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</si>
  <si>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</si>
  <si>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</si>
  <si>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</si>
  <si>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</si>
  <si>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</si>
  <si>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</si>
  <si>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</si>
  <si>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</si>
  <si>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</si>
  <si>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</si>
  <si>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</si>
  <si>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</si>
  <si>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</si>
  <si>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</si>
  <si>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</si>
  <si>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</si>
  <si>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</si>
  <si>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</si>
  <si>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</si>
  <si>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</si>
  <si>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</si>
  <si>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</si>
  <si>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</si>
  <si>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</si>
  <si>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</si>
  <si>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</si>
  <si>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</si>
  <si>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</si>
  <si>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</si>
  <si>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</si>
  <si>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</si>
  <si>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</si>
  <si>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</si>
  <si>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</si>
  <si>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</si>
  <si>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</si>
  <si>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</si>
  <si>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</si>
  <si>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</si>
  <si>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</si>
  <si>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</si>
  <si>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</si>
  <si>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</si>
  <si>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</si>
  <si>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</si>
  <si>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</si>
  <si>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</si>
  <si>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</si>
  <si>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</si>
  <si>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</si>
  <si>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</si>
  <si>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</si>
  <si>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</si>
  <si>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</si>
  <si>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</si>
  <si>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</si>
  <si>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</si>
  <si>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</si>
  <si>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</si>
  <si>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</si>
  <si>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</si>
  <si>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</si>
  <si>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</si>
  <si>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</si>
  <si>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</si>
  <si>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</si>
  <si>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</si>
  <si>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</si>
  <si>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</si>
  <si>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</si>
  <si>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</si>
  <si>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</si>
  <si>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</si>
  <si>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</si>
  <si>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</si>
  <si>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</si>
  <si>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</si>
  <si>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</si>
  <si>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</si>
  <si>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</si>
  <si>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</si>
  <si>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</si>
  <si>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</si>
  <si>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</si>
  <si>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</si>
  <si>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</si>
  <si>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</si>
  <si>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</si>
  <si>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</si>
  <si>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</si>
  <si>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</si>
  <si>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</si>
  <si>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</si>
  <si>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</si>
  <si>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</si>
  <si>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</si>
  <si>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</si>
  <si>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</si>
  <si>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</si>
  <si>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</si>
  <si>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</si>
  <si>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</si>
  <si>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</si>
  <si>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</si>
  <si>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</si>
  <si>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</si>
  <si>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</si>
  <si>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</si>
  <si>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</si>
  <si>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</si>
  <si>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</si>
  <si>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</si>
  <si>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</si>
  <si>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</si>
  <si>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</si>
  <si>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</si>
  <si>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</si>
  <si>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</si>
  <si>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</si>
  <si>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</si>
  <si>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</si>
  <si>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</si>
  <si>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</si>
  <si>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</si>
  <si>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</si>
  <si>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</si>
  <si>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</si>
  <si>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</si>
  <si>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</si>
  <si>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</si>
  <si>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</si>
  <si>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</si>
  <si>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</si>
  <si>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</si>
  <si>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</si>
  <si>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</si>
  <si>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</si>
  <si>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</si>
  <si>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</si>
  <si>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</si>
  <si>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</si>
  <si>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</si>
  <si>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</si>
  <si>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</si>
  <si>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</si>
  <si>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</si>
  <si>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</si>
  <si>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</si>
  <si>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</si>
  <si>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</si>
  <si>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</si>
  <si>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</si>
  <si>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</si>
  <si>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</si>
  <si>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</si>
  <si>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</si>
  <si>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</si>
  <si>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</si>
  <si>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</si>
  <si>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</si>
  <si>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</si>
  <si>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</si>
  <si>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</si>
  <si>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</si>
  <si>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</si>
  <si>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</si>
  <si>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</si>
  <si>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</si>
  <si>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</si>
  <si>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</si>
  <si>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</si>
  <si>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</si>
  <si>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</si>
  <si>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</si>
  <si>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</si>
  <si>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</si>
  <si>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</si>
  <si>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</si>
  <si>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</si>
  <si>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</si>
  <si>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</si>
  <si>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</si>
  <si>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</si>
  <si>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</si>
  <si>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</si>
  <si>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</si>
  <si>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</si>
  <si>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</si>
  <si>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</si>
  <si>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</si>
  <si>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</si>
  <si>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</si>
  <si>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</si>
  <si>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</si>
  <si>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</si>
  <si>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</si>
  <si>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</si>
  <si>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</si>
  <si>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</si>
  <si>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</si>
  <si>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</si>
  <si>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</si>
  <si>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</si>
  <si>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</si>
  <si>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</si>
  <si>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</si>
  <si>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</si>
  <si>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</si>
  <si>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</si>
  <si>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</si>
  <si>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</si>
  <si>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</si>
  <si>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</si>
  <si>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</si>
  <si>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</si>
  <si>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</si>
  <si>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</si>
  <si>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</si>
  <si>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</si>
  <si>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</si>
  <si>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</si>
  <si>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</si>
  <si>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</si>
  <si>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</si>
  <si>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</si>
  <si>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</si>
  <si>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</si>
  <si>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</si>
  <si>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</si>
  <si>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</si>
  <si>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</si>
  <si>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</si>
  <si>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</si>
  <si>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</si>
  <si>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</si>
  <si>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</si>
  <si>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</si>
  <si>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</si>
  <si>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</si>
  <si>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</si>
  <si>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</si>
  <si>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</si>
  <si>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</si>
  <si>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</si>
  <si>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</si>
  <si>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</si>
  <si>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</si>
  <si>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</si>
  <si>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</si>
  <si>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</si>
  <si>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</si>
  <si>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</si>
  <si>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</si>
  <si>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</si>
  <si>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</si>
  <si>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</si>
  <si>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</si>
  <si>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</si>
  <si>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</si>
  <si>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</si>
  <si>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</si>
  <si>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</si>
  <si>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</si>
  <si>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</si>
  <si>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</si>
  <si>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</si>
  <si>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</si>
  <si>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</si>
  <si>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</si>
  <si>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</si>
  <si>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</si>
  <si>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</si>
  <si>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</si>
  <si>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</si>
  <si>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</si>
  <si>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</si>
  <si>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</si>
  <si>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</si>
  <si>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</si>
  <si>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</si>
  <si>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</si>
  <si>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</si>
  <si>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</si>
  <si>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</si>
  <si>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</si>
  <si>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</si>
  <si>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</si>
  <si>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</si>
  <si>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</si>
  <si>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</si>
  <si>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</si>
  <si>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</si>
  <si>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</si>
  <si>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</si>
  <si>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</si>
  <si>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</si>
  <si>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</si>
  <si>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</si>
  <si>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</si>
  <si>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</si>
  <si>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</si>
  <si>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</si>
  <si>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</si>
  <si>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</si>
  <si>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</si>
  <si>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</si>
  <si>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</si>
  <si>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</si>
  <si>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</si>
  <si>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</si>
  <si>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</si>
  <si>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</si>
  <si>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</si>
  <si>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</si>
  <si>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</si>
  <si>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</si>
  <si>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</si>
  <si>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</si>
  <si>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</si>
  <si>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</si>
  <si>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</si>
  <si>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</si>
  <si>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</si>
  <si>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</si>
  <si>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</si>
  <si>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</si>
  <si>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</si>
  <si>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</si>
  <si>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</si>
  <si>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</si>
  <si>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</si>
  <si>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</si>
  <si>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</si>
  <si>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</si>
  <si>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</si>
  <si>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</si>
  <si>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</si>
  <si>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</si>
  <si>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</si>
  <si>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</si>
  <si>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</si>
  <si>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</si>
  <si>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</si>
  <si>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</si>
  <si>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</si>
  <si>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</si>
  <si>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</si>
  <si>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</si>
  <si>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</si>
  <si>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</si>
  <si>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</si>
  <si>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</si>
  <si>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</si>
  <si>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</si>
  <si>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</si>
  <si>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</si>
  <si>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</si>
  <si>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</si>
  <si>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</si>
  <si>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</si>
  <si>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</si>
  <si>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</si>
  <si>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</si>
  <si>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</si>
  <si>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</si>
  <si>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</si>
  <si>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</si>
  <si>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</si>
  <si>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</si>
  <si>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</si>
  <si>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</si>
  <si>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</si>
  <si>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</si>
  <si>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</si>
  <si>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</si>
  <si>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</si>
  <si>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</si>
  <si>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</si>
  <si>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</si>
  <si>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</si>
  <si>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</si>
  <si>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</si>
  <si>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</si>
  <si>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</si>
  <si>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</si>
  <si>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</si>
  <si>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</si>
  <si>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</si>
  <si>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</si>
  <si>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</si>
  <si>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</si>
  <si>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</si>
  <si>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</si>
  <si>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</si>
  <si>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</si>
  <si>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</si>
  <si>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</si>
  <si>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</si>
  <si>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</si>
  <si>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</si>
  <si>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</si>
  <si>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</si>
  <si>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</si>
  <si>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</si>
  <si>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</si>
  <si>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</si>
  <si>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</si>
  <si>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</si>
  <si>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</si>
  <si>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</si>
  <si>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</si>
  <si>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</si>
  <si>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</si>
  <si>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</si>
  <si>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</si>
  <si>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</si>
  <si>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</si>
  <si>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</si>
  <si>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</si>
  <si>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</si>
  <si>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</si>
  <si>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</si>
  <si>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</si>
  <si>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</si>
  <si>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</si>
  <si>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</si>
  <si>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</si>
  <si>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</si>
  <si>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</si>
  <si>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</si>
  <si>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</si>
  <si>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</si>
  <si>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</si>
  <si>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</si>
  <si>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</si>
  <si>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</si>
  <si>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</si>
  <si>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</si>
  <si>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</si>
  <si>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</si>
  <si>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</si>
  <si>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</si>
  <si>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</si>
  <si>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</si>
  <si>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</si>
  <si>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</si>
  <si>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</si>
  <si>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</si>
  <si>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</si>
  <si>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</si>
  <si>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</si>
  <si>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</si>
  <si>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</si>
  <si>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</si>
  <si>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</si>
  <si>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</si>
  <si>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</si>
  <si>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</si>
  <si>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</si>
  <si>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</si>
  <si>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</si>
  <si>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</si>
  <si>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</si>
  <si>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</si>
  <si>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</si>
  <si>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</si>
  <si>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</si>
  <si>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</si>
  <si>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</si>
  <si>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</si>
  <si>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</si>
  <si>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</si>
  <si>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</si>
  <si>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</si>
  <si>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</si>
  <si>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</si>
  <si>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</si>
  <si>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</si>
  <si>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</si>
  <si>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</si>
  <si>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</si>
  <si>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</si>
  <si>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</si>
  <si>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</si>
  <si>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</si>
  <si>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</si>
  <si>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</si>
  <si>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</si>
  <si>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</si>
  <si>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</si>
  <si>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</si>
  <si>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</si>
  <si>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</si>
  <si>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</si>
  <si>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</si>
  <si>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</si>
  <si>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</si>
  <si>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</si>
  <si>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</si>
  <si>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</si>
  <si>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</si>
  <si>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</si>
  <si>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</si>
  <si>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</si>
  <si>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</si>
  <si>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</si>
  <si>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</si>
  <si>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</si>
  <si>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</si>
  <si>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</si>
  <si>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</si>
  <si>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</si>
  <si>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</si>
  <si>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</si>
  <si>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</si>
  <si>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</si>
  <si>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</si>
  <si>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</si>
  <si>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</si>
  <si>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</si>
  <si>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</si>
  <si>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</si>
  <si>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</si>
  <si>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</si>
  <si>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</si>
  <si>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</si>
  <si>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</si>
  <si>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</si>
  <si>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</si>
  <si>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</si>
  <si>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</si>
  <si>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</si>
  <si>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</si>
  <si>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</si>
  <si>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</si>
  <si>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</si>
  <si>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</si>
  <si>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</si>
  <si>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</si>
  <si>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</si>
  <si>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</si>
  <si>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</si>
  <si>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</si>
  <si>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</si>
  <si>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</si>
  <si>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</si>
  <si>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</si>
  <si>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</si>
  <si>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</si>
  <si>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</si>
  <si>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</si>
  <si>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</si>
  <si>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</si>
  <si>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</si>
  <si>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</si>
  <si>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</si>
  <si>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</si>
  <si>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</si>
  <si>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</si>
  <si>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</si>
  <si>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</si>
  <si>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</si>
  <si>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</si>
  <si>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</si>
  <si>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</si>
  <si>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</si>
  <si>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</si>
  <si>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</si>
  <si>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</si>
  <si>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</si>
  <si>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</si>
  <si>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</si>
  <si>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</si>
  <si>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</si>
  <si>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</si>
  <si>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</si>
  <si>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</si>
  <si>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</si>
  <si>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</si>
  <si>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</si>
  <si>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</si>
  <si>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</si>
  <si>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</si>
  <si>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</si>
  <si>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</si>
  <si>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</si>
  <si>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</si>
  <si>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</si>
  <si>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</si>
  <si>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</si>
  <si>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</si>
  <si>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</si>
  <si>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</si>
  <si>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</si>
  <si>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</si>
  <si>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</si>
  <si>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</si>
  <si>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</si>
  <si>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</si>
  <si>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</si>
  <si>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</si>
  <si>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</si>
  <si>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</si>
  <si>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</si>
  <si>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</si>
  <si>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</si>
  <si>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</si>
  <si>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</si>
  <si>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</si>
  <si>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</si>
  <si>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</si>
  <si>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</si>
  <si>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</si>
  <si>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</si>
  <si>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</si>
  <si>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</si>
  <si>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</si>
  <si>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</si>
  <si>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</si>
  <si>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</si>
  <si>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</si>
  <si>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</si>
  <si>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</si>
  <si>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</si>
  <si>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</si>
  <si>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</si>
  <si>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</si>
  <si>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</si>
  <si>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</si>
  <si>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</si>
  <si>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</si>
  <si>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</si>
  <si>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</si>
  <si>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</si>
  <si>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</si>
  <si>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</si>
  <si>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</si>
  <si>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</si>
  <si>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</si>
  <si>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</si>
  <si>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</si>
  <si>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</si>
  <si>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</si>
  <si>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</si>
  <si>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</si>
  <si>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</si>
  <si>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</si>
  <si>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</si>
  <si>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</si>
  <si>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</si>
  <si>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</si>
  <si>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</si>
  <si>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</si>
  <si>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</si>
  <si>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</si>
  <si>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</si>
  <si>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</si>
  <si>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</si>
  <si>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</si>
  <si>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</si>
  <si>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</si>
  <si>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</si>
  <si>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</si>
  <si>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</si>
  <si>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</si>
  <si>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</si>
  <si>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</si>
  <si>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</si>
  <si>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</si>
  <si>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</si>
  <si>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</si>
  <si>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</si>
  <si>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</si>
  <si>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</si>
  <si>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</si>
  <si>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</si>
  <si>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</si>
  <si>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</si>
  <si>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</si>
  <si>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</si>
  <si>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</si>
  <si>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</si>
  <si>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</si>
  <si>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</si>
  <si>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</si>
  <si>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</si>
  <si>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</si>
  <si>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</si>
  <si>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</si>
  <si>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</si>
  <si>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</si>
  <si>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</si>
  <si>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</si>
  <si>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</si>
  <si>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</si>
  <si>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</si>
  <si>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</si>
  <si>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</si>
  <si>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</si>
  <si>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</si>
  <si>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</si>
  <si>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</si>
  <si>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</si>
  <si>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</si>
  <si>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</si>
  <si>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</si>
  <si>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</si>
  <si>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</si>
  <si>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</si>
  <si>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</si>
  <si>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</si>
  <si>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</si>
  <si>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</si>
  <si>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</si>
  <si>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</si>
  <si>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</si>
  <si>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</si>
  <si>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</si>
  <si>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</si>
  <si>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</si>
  <si>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</si>
  <si>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</si>
  <si>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</si>
  <si>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</si>
  <si>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</si>
  <si>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</si>
  <si>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</si>
  <si>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</si>
  <si>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</si>
  <si>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</si>
  <si>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</si>
  <si>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</si>
  <si>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</si>
  <si>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</si>
  <si>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</si>
  <si>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</si>
  <si>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</si>
  <si>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</si>
  <si>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</si>
  <si>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</si>
  <si>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</si>
  <si>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</si>
  <si>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</si>
  <si>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</si>
  <si>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</si>
  <si>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</si>
  <si>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</si>
  <si>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</si>
  <si>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</si>
  <si>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</si>
  <si>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</si>
  <si>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</si>
  <si>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</si>
  <si>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</si>
  <si>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</si>
  <si>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</si>
  <si>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</si>
  <si>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</si>
  <si>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</si>
  <si>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</si>
  <si>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</si>
  <si>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</si>
  <si>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</si>
  <si>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</si>
  <si>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</si>
  <si>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</si>
  <si>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</si>
  <si>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</si>
  <si>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</si>
  <si>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</si>
  <si>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</si>
  <si>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</si>
  <si>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</si>
  <si>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</si>
  <si>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</si>
  <si>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</si>
  <si>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</si>
  <si>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</si>
  <si>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</si>
  <si>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</si>
  <si>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</si>
  <si>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</si>
  <si>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</si>
  <si>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</si>
  <si>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</si>
  <si>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</si>
  <si>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</si>
  <si>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</si>
  <si>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</si>
  <si>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</si>
  <si>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</si>
  <si>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</si>
  <si>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</si>
  <si>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</si>
  <si>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</si>
  <si>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</si>
  <si>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</si>
  <si>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</si>
  <si>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</si>
  <si>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</si>
  <si>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</si>
  <si>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</si>
  <si>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</si>
  <si>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</si>
  <si>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</si>
  <si>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</si>
  <si>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</si>
  <si>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</si>
  <si>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</si>
  <si>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</si>
  <si>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</si>
  <si>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</si>
  <si>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</si>
  <si>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</si>
  <si>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</si>
  <si>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</si>
  <si>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</si>
  <si>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</si>
  <si>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</si>
  <si>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</si>
  <si>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</si>
  <si>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</si>
  <si>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</si>
  <si>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</si>
  <si>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</si>
  <si>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</si>
  <si>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</si>
  <si>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</si>
  <si>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</si>
  <si>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</si>
  <si>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</si>
  <si>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</si>
  <si>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</si>
  <si>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</si>
  <si>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</si>
  <si>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</si>
  <si>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</si>
  <si>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</si>
  <si>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</si>
  <si>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</si>
  <si>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</si>
  <si>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</si>
  <si>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</si>
  <si>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</si>
  <si>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</si>
  <si>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</si>
  <si>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</si>
  <si>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</si>
  <si>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</si>
  <si>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</si>
  <si>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</si>
  <si>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</si>
  <si>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</si>
  <si>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</si>
  <si>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</si>
  <si>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</si>
  <si>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</si>
  <si>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</si>
  <si>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</si>
  <si>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</si>
  <si>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</si>
  <si>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</si>
  <si>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</si>
  <si>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</si>
  <si>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</si>
  <si>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</si>
  <si>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</si>
  <si>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</si>
  <si>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</si>
  <si>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</si>
  <si>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</si>
  <si>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</si>
  <si>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</si>
  <si>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</si>
  <si>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</si>
  <si>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</si>
  <si>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</si>
  <si>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</si>
  <si>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</si>
  <si>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</si>
  <si>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</si>
  <si>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</si>
  <si>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</si>
  <si>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</si>
  <si>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</si>
  <si>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</si>
  <si>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</si>
  <si>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</si>
  <si>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</si>
  <si>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</si>
  <si>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</si>
  <si>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</si>
  <si>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</si>
  <si>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</si>
  <si>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</si>
  <si>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</si>
  <si>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</si>
  <si>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</si>
  <si>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</si>
  <si>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</si>
  <si>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</si>
  <si>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</si>
  <si>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</si>
  <si>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</si>
  <si>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</si>
  <si>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</si>
  <si>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</si>
  <si>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</si>
  <si>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</si>
  <si>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</si>
  <si>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</si>
  <si>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</si>
  <si>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</si>
  <si>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</si>
  <si>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</si>
  <si>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</si>
  <si>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</si>
  <si>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</si>
  <si>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</si>
  <si>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</si>
  <si>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</si>
  <si>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</si>
  <si>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</si>
  <si>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</si>
  <si>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</si>
  <si>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</si>
  <si>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</si>
  <si>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</si>
  <si>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</si>
  <si>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</si>
  <si>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</si>
  <si>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</si>
  <si>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</si>
  <si>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</si>
  <si>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</si>
  <si>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</si>
  <si>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</si>
  <si>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</si>
  <si>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</si>
  <si>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</si>
  <si>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</si>
  <si>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</si>
  <si>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</si>
  <si>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</si>
  <si>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</si>
  <si>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</si>
  <si>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</si>
  <si>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</si>
  <si>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</si>
  <si>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</si>
  <si>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</si>
  <si>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</si>
  <si>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</si>
  <si>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</si>
  <si>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</si>
  <si>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</si>
  <si>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</si>
  <si>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</si>
  <si>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</si>
  <si>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</si>
  <si>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</si>
  <si>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</si>
  <si>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</si>
  <si>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</si>
  <si>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</si>
  <si>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</si>
  <si>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</si>
  <si>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</si>
  <si>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</si>
  <si>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</si>
  <si>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</si>
  <si>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</si>
  <si>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</si>
  <si>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</si>
  <si>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</si>
  <si>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</si>
  <si>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</si>
  <si>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</si>
  <si>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</si>
  <si>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</si>
  <si>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</si>
  <si>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</si>
  <si>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</si>
  <si>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</si>
  <si>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</si>
  <si>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</si>
  <si>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</si>
  <si>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</si>
  <si>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</si>
  <si>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</si>
  <si>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</si>
  <si>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</si>
  <si>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</si>
  <si>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</si>
  <si>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</si>
  <si>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</si>
  <si>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</si>
  <si>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</si>
  <si>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</si>
  <si>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</si>
  <si>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</si>
  <si>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</si>
  <si>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</si>
  <si>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</si>
  <si>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</si>
  <si>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</si>
  <si>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</si>
  <si>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</si>
  <si>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</si>
  <si>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</si>
  <si>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</si>
  <si>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</si>
  <si>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</si>
  <si>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</si>
  <si>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</si>
  <si>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</si>
  <si>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</si>
  <si>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</si>
  <si>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</si>
  <si>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</si>
  <si>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</si>
  <si>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</si>
  <si>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</si>
  <si>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</si>
  <si>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</si>
  <si>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</si>
  <si>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</si>
  <si>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</si>
  <si>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</si>
  <si>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</si>
  <si>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</si>
  <si>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</si>
  <si>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</si>
  <si>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</si>
  <si>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</si>
  <si>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</si>
  <si>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</si>
  <si>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</si>
  <si>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</si>
  <si>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</si>
  <si>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</si>
  <si>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</si>
  <si>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</si>
  <si>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</si>
  <si>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</si>
  <si>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</si>
  <si>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</si>
  <si>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</si>
  <si>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</si>
  <si>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</si>
  <si>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</si>
  <si>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</si>
  <si>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</si>
  <si>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</si>
  <si>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</si>
  <si>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</si>
  <si>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</si>
  <si>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</si>
  <si>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</si>
  <si>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</si>
  <si>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</si>
  <si>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</si>
  <si>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</si>
  <si>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</si>
  <si>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</si>
  <si>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</si>
  <si>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</si>
  <si>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</si>
  <si>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</si>
  <si>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</si>
  <si>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</si>
  <si>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</si>
  <si>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</si>
  <si>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</si>
  <si>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</si>
  <si>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</si>
  <si>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</si>
  <si>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</si>
  <si>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</si>
  <si>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</si>
  <si>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</si>
  <si>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</si>
  <si>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</si>
  <si>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</si>
  <si>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</si>
  <si>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</si>
  <si>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</si>
  <si>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</si>
  <si>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</si>
  <si>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</si>
  <si>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</si>
  <si>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</si>
  <si>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</si>
  <si>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</si>
  <si>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</si>
  <si>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</si>
  <si>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</si>
  <si>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</si>
  <si>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</si>
  <si>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</si>
  <si>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</si>
  <si>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</si>
  <si>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</si>
  <si>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</si>
  <si>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</si>
  <si>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</si>
  <si>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</si>
  <si>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</si>
  <si>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</si>
  <si>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</si>
  <si>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</si>
  <si>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</si>
  <si>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</si>
  <si>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</si>
  <si>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</si>
  <si>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</si>
  <si>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</si>
  <si>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</si>
  <si>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</si>
  <si>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</si>
  <si>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</si>
  <si>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</si>
  <si>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</si>
  <si>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</si>
  <si>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</si>
  <si>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</si>
  <si>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</si>
  <si>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</si>
  <si>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</si>
  <si>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</si>
  <si>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</si>
  <si>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</si>
  <si>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</si>
  <si>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</si>
  <si>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</si>
  <si>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</si>
  <si>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</si>
  <si>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</si>
  <si>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</si>
  <si>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</si>
  <si>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</si>
  <si>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</si>
  <si>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</si>
  <si>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</si>
  <si>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</si>
  <si>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</si>
  <si>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</si>
  <si>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</si>
  <si>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</si>
  <si>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</si>
  <si>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</si>
  <si>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</si>
  <si>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</si>
  <si>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</si>
  <si>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</si>
  <si>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</si>
  <si>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</si>
  <si>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</si>
  <si>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</si>
  <si>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</si>
  <si>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</si>
  <si>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</si>
  <si>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</si>
  <si>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</si>
  <si>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</si>
  <si>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</si>
  <si>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</si>
  <si>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</si>
  <si>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</si>
  <si>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</si>
  <si>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</si>
  <si>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</si>
  <si>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</si>
  <si>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</si>
  <si>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</si>
  <si>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</si>
  <si>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</si>
  <si>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</si>
  <si>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</si>
  <si>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</si>
  <si>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</si>
  <si>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</si>
  <si>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</si>
  <si>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</si>
  <si>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</si>
  <si>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</si>
  <si>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</si>
  <si>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</si>
  <si>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</si>
  <si>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</si>
  <si>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</si>
  <si>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</si>
  <si>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</si>
  <si>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</si>
  <si>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</si>
  <si>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</si>
  <si>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</si>
  <si>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</si>
  <si>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</si>
  <si>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</si>
  <si>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</si>
  <si>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</si>
  <si>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</si>
  <si>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</si>
  <si>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</si>
  <si>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</si>
  <si>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</si>
  <si>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</si>
  <si>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</si>
  <si>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</si>
  <si>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</si>
  <si>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</si>
  <si>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</si>
  <si>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</si>
  <si>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</si>
  <si>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</si>
  <si>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</si>
  <si>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</si>
  <si>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</si>
  <si>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</si>
  <si>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</si>
  <si>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</si>
  <si>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</si>
  <si>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</si>
  <si>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</si>
  <si>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</si>
  <si>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</si>
  <si>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</si>
  <si>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</si>
  <si>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</si>
  <si>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</si>
  <si>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</si>
  <si>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</si>
  <si>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</si>
  <si>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</si>
  <si>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</si>
  <si>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</si>
  <si>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</si>
  <si>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</si>
  <si>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</si>
  <si>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</si>
  <si>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</si>
  <si>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</si>
  <si>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</si>
  <si>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</si>
  <si>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</si>
  <si>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</si>
  <si>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</si>
  <si>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</si>
  <si>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</si>
  <si>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</si>
  <si>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</si>
  <si>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</si>
  <si>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</si>
  <si>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</si>
  <si>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</si>
  <si>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</si>
  <si>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</si>
  <si>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</si>
  <si>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</si>
  <si>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</si>
  <si>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</si>
  <si>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</si>
  <si>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</si>
  <si>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</si>
  <si>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</si>
  <si>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</si>
  <si>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</si>
  <si>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</si>
  <si>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</si>
  <si>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</si>
  <si>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</si>
  <si>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</si>
  <si>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</si>
  <si>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</si>
  <si>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</si>
  <si>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</si>
  <si>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</si>
  <si>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</si>
  <si>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</si>
  <si>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</si>
  <si>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</si>
  <si>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</si>
  <si>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</si>
  <si>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</si>
  <si>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</si>
  <si>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</si>
  <si>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</si>
  <si>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</si>
  <si>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</si>
  <si>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</si>
  <si>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</si>
  <si>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</si>
  <si>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</si>
  <si>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</si>
  <si>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</si>
  <si>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</si>
  <si>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</si>
  <si>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</si>
  <si>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</si>
  <si>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</si>
  <si>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</si>
  <si>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</si>
  <si>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</si>
  <si>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</si>
  <si>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</si>
  <si>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</si>
  <si>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</si>
  <si>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</si>
  <si>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</si>
  <si>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</si>
  <si>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</si>
  <si>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</si>
  <si>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</si>
  <si>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</si>
  <si>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</si>
  <si>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</si>
  <si>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</si>
  <si>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</si>
  <si>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</si>
  <si>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</si>
  <si>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</si>
  <si>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</si>
  <si>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</si>
  <si>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</si>
  <si>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</si>
  <si>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</si>
  <si>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</si>
  <si>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</si>
  <si>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</si>
  <si>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</si>
  <si>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</si>
  <si>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</si>
  <si>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</si>
  <si>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</si>
  <si>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</si>
  <si>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</si>
  <si>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</si>
  <si>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</si>
  <si>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</si>
  <si>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</si>
  <si>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</si>
  <si>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</si>
  <si>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</si>
  <si>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</si>
  <si>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</si>
  <si>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</si>
  <si>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</si>
  <si>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</si>
  <si>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</si>
  <si>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</si>
  <si>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</si>
  <si>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</si>
  <si>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</si>
  <si>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</si>
  <si>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</si>
  <si>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</si>
  <si>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</si>
  <si>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</si>
  <si>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</si>
  <si>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</si>
  <si>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</si>
  <si>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</si>
  <si>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</si>
  <si>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</si>
  <si>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</si>
  <si>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</si>
  <si>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</si>
  <si>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</si>
  <si>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</si>
  <si>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</si>
  <si>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</si>
  <si>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</si>
  <si>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</si>
  <si>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</si>
  <si>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</si>
  <si>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</si>
  <si>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</si>
  <si>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</si>
  <si>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</si>
  <si>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</si>
  <si>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</si>
  <si>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</si>
  <si>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</si>
  <si>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</si>
  <si>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</si>
  <si>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</si>
  <si>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</si>
  <si>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</si>
  <si>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</si>
  <si>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</si>
  <si>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</si>
  <si>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</si>
  <si>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</si>
  <si>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</si>
  <si>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</si>
  <si>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</si>
  <si>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</si>
  <si>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</si>
  <si>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</si>
  <si>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</si>
  <si>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</si>
  <si>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</si>
  <si>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</si>
  <si>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</si>
  <si>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</si>
  <si>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</si>
  <si>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</si>
  <si>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</si>
  <si>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</si>
  <si>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</si>
  <si>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</si>
  <si>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</si>
  <si>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</si>
  <si>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</si>
  <si>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</si>
  <si>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</si>
  <si>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</si>
  <si>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</si>
  <si>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</si>
  <si>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</si>
  <si>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</si>
  <si>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</si>
  <si>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</si>
  <si>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</si>
  <si>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</si>
  <si>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</si>
  <si>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</si>
  <si>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</si>
  <si>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</si>
  <si>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</si>
  <si>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</si>
  <si>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</si>
  <si>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</si>
  <si>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</si>
  <si>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</si>
  <si>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</si>
  <si>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</si>
  <si>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</si>
  <si>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</si>
  <si>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</si>
  <si>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</si>
  <si>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</si>
  <si>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</si>
  <si>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</si>
  <si>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</si>
  <si>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</si>
  <si>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</si>
  <si>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</si>
  <si>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</si>
  <si>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</si>
  <si>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</si>
  <si>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</si>
  <si>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</si>
  <si>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</si>
  <si>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</si>
  <si>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</si>
  <si>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</si>
  <si>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</si>
  <si>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</si>
  <si>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</si>
  <si>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</si>
  <si>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</si>
  <si>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</si>
  <si>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</si>
  <si>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</si>
  <si>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</si>
  <si>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</si>
  <si>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</si>
  <si>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</si>
  <si>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</si>
  <si>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</si>
  <si>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</si>
  <si>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</si>
  <si>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</si>
  <si>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</si>
  <si>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</si>
  <si>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</si>
  <si>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</si>
  <si>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</si>
  <si>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</si>
  <si>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</si>
  <si>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</si>
  <si>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</si>
  <si>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</si>
  <si>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</si>
  <si>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</si>
  <si>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</si>
  <si>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</si>
  <si>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</si>
  <si>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</si>
  <si>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</si>
  <si>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</si>
  <si>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</si>
  <si>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</si>
  <si>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</si>
  <si>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</si>
  <si>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</si>
  <si>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</si>
  <si>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</si>
  <si>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</si>
  <si>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</si>
  <si>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</si>
  <si>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</si>
  <si>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</si>
  <si>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</si>
  <si>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</si>
  <si>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</si>
  <si>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</si>
  <si>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</si>
  <si>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</si>
  <si>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</si>
  <si>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</si>
  <si>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</si>
  <si>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</si>
  <si>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</si>
  <si>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</si>
  <si>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</si>
  <si>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</si>
  <si>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</si>
  <si>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</si>
  <si>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</si>
  <si>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</si>
  <si>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</si>
  <si>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</si>
  <si>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</si>
  <si>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</si>
  <si>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</si>
  <si>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</si>
  <si>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</si>
  <si>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</si>
  <si>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</si>
  <si>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</si>
  <si>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</si>
  <si>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</si>
  <si>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</si>
  <si>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</si>
  <si>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</si>
  <si>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</si>
  <si>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</si>
  <si>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</si>
  <si>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</si>
  <si>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</si>
  <si>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</si>
  <si>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</si>
  <si>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</si>
  <si>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</si>
  <si>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</si>
  <si>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</si>
  <si>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</si>
  <si>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</si>
  <si>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</si>
  <si>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</si>
  <si>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</si>
  <si>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</si>
  <si>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</si>
  <si>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</si>
  <si>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</si>
  <si>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</si>
  <si>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</si>
  <si>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</si>
  <si>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</si>
  <si>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</si>
  <si>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</si>
  <si>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</si>
  <si>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</si>
  <si>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</si>
  <si>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</si>
  <si>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</si>
  <si>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</si>
  <si>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</si>
  <si>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</si>
  <si>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</si>
  <si>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</si>
  <si>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</si>
  <si>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</si>
  <si>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</si>
  <si>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</si>
  <si>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</si>
  <si>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</si>
  <si>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</si>
  <si>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</si>
  <si>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</si>
  <si>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</si>
  <si>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</si>
  <si>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</si>
  <si>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</si>
  <si>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</si>
  <si>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</si>
  <si>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</si>
  <si>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</si>
  <si>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</si>
  <si>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</si>
  <si>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</si>
  <si>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</si>
  <si>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</si>
  <si>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</si>
  <si>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</si>
  <si>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</si>
  <si>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</si>
  <si>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</si>
  <si>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</si>
  <si>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</si>
  <si>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</si>
  <si>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</si>
  <si>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</si>
  <si>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</si>
  <si>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</si>
  <si>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</si>
  <si>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</si>
  <si>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</si>
  <si>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</si>
  <si>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</si>
  <si>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</si>
  <si>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</si>
  <si>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</si>
  <si>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</si>
  <si>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</si>
  <si>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</si>
  <si>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</si>
  <si>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</si>
  <si>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</si>
  <si>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</si>
  <si>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</si>
  <si>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</si>
  <si>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</si>
  <si>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</si>
  <si>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</si>
  <si>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</si>
  <si>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</si>
  <si>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</si>
  <si>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</si>
  <si>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</si>
  <si>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</si>
  <si>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</si>
  <si>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</si>
  <si>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</si>
  <si>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</si>
  <si>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</si>
  <si>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</si>
  <si>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</si>
  <si>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</si>
  <si>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</si>
  <si>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</si>
  <si>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</si>
  <si>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</si>
  <si>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</si>
  <si>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</si>
  <si>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</si>
  <si>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</si>
  <si>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</si>
  <si>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</si>
  <si>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</si>
  <si>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</si>
  <si>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</si>
  <si>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</si>
  <si>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</si>
  <si>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</si>
  <si>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</si>
  <si>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</si>
  <si>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</si>
  <si>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</si>
  <si>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</si>
  <si>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</si>
  <si>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</si>
  <si>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</si>
  <si>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</si>
  <si>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</si>
  <si>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</si>
  <si>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</si>
  <si>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</si>
  <si>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</si>
  <si>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</si>
  <si>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</si>
  <si>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</si>
  <si>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</si>
  <si>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</si>
  <si>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</si>
  <si>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</si>
  <si>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</si>
  <si>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</si>
  <si>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</si>
  <si>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</si>
  <si>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</si>
  <si>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</si>
  <si>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</si>
  <si>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</si>
  <si>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</si>
  <si>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</si>
  <si>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</si>
  <si>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</si>
  <si>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</si>
  <si>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</si>
  <si>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</si>
  <si>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</si>
  <si>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</si>
  <si>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</si>
  <si>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</si>
  <si>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</si>
  <si>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</si>
  <si>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</si>
  <si>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</si>
  <si>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</si>
  <si>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</si>
  <si>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</si>
  <si>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</si>
  <si>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</si>
  <si>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</si>
  <si>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</si>
  <si>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</si>
  <si>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</si>
  <si>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</si>
  <si>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</si>
  <si>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</si>
  <si>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</si>
  <si>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</si>
  <si>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</si>
  <si>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</si>
  <si>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</si>
  <si>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</si>
  <si>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</si>
  <si>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</si>
  <si>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</si>
  <si>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</si>
  <si>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</si>
  <si>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</si>
  <si>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</si>
  <si>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</si>
  <si>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</si>
  <si>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</si>
  <si>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</si>
  <si>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</si>
  <si>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</si>
  <si>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</si>
  <si>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</si>
  <si>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</si>
  <si>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</si>
  <si>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</si>
  <si>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</si>
  <si>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</si>
  <si>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</si>
  <si>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</si>
  <si>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</si>
  <si>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</si>
  <si>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</si>
  <si>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</si>
  <si>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</si>
  <si>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</si>
  <si>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</si>
  <si>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</si>
  <si>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</si>
  <si>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</si>
  <si>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</si>
  <si>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</si>
  <si>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</si>
  <si>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</si>
  <si>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</si>
  <si>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</si>
  <si>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</si>
  <si>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</si>
  <si>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</si>
  <si>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</si>
  <si>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</si>
  <si>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</si>
  <si>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</si>
  <si>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</si>
  <si>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</si>
  <si>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</si>
  <si>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</si>
  <si>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</si>
  <si>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</si>
  <si>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</si>
  <si>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</si>
  <si>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</si>
  <si>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</si>
  <si>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</si>
  <si>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</si>
  <si>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</si>
  <si>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</si>
  <si>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</si>
  <si>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</si>
  <si>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</si>
  <si>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</si>
  <si>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</si>
  <si>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</si>
  <si>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</si>
  <si>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</si>
  <si>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</si>
  <si>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</si>
  <si>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</si>
  <si>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</si>
  <si>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</si>
  <si>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</si>
  <si>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</si>
  <si>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</si>
  <si>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</si>
  <si>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</si>
  <si>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</si>
  <si>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</si>
  <si>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</si>
  <si>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</si>
  <si>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</si>
  <si>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</si>
  <si>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</si>
  <si>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</si>
  <si>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</si>
  <si>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</si>
  <si>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</si>
  <si>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</si>
  <si>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</si>
  <si>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</si>
  <si>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</si>
  <si>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</si>
  <si>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</si>
  <si>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</si>
  <si>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</si>
  <si>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</si>
  <si>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</si>
  <si>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</si>
  <si>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</si>
  <si>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</si>
  <si>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</si>
  <si>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</si>
  <si>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</si>
  <si>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</si>
  <si>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</si>
  <si>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</si>
  <si>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</si>
  <si>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</si>
  <si>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</si>
  <si>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</si>
  <si>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</si>
  <si>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</si>
  <si>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</si>
  <si>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</si>
  <si>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</si>
  <si>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</si>
  <si>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</si>
  <si>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</si>
  <si>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</si>
  <si>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</si>
  <si>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</si>
  <si>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</si>
  <si>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</si>
  <si>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</si>
  <si>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</si>
  <si>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</si>
  <si>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</si>
  <si>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</si>
  <si>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</si>
  <si>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</si>
  <si>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</si>
  <si>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</si>
  <si>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</si>
  <si>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</si>
  <si>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</si>
  <si>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</si>
  <si>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</si>
  <si>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</si>
  <si>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</si>
  <si>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</si>
  <si>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</si>
  <si>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</si>
  <si>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</si>
  <si>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</si>
  <si>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</si>
  <si>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</si>
  <si>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</si>
  <si>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</si>
  <si>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</si>
  <si>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</si>
  <si>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</si>
  <si>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</si>
  <si>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</si>
  <si>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</si>
  <si>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</si>
  <si>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</si>
  <si>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</si>
  <si>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</si>
  <si>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</si>
  <si>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</si>
  <si>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</si>
  <si>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</si>
  <si>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</si>
  <si>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</si>
  <si>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</si>
  <si>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</si>
  <si>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</si>
  <si>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</si>
  <si>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</si>
  <si>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</si>
  <si>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</si>
  <si>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</si>
  <si>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</si>
  <si>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</si>
  <si>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</si>
  <si>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</si>
  <si>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</si>
  <si>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</si>
  <si>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</si>
  <si>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</si>
  <si>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</si>
  <si>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</si>
  <si>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</si>
  <si>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</si>
  <si>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</si>
  <si>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</si>
  <si>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</si>
  <si>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</si>
  <si>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</si>
  <si>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</si>
  <si>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</si>
  <si>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</si>
  <si>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</si>
  <si>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</si>
  <si>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</si>
  <si>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</si>
  <si>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</si>
  <si>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</si>
  <si>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</si>
  <si>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</si>
  <si>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</si>
  <si>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</si>
  <si>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</si>
  <si>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</si>
  <si>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</si>
  <si>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</si>
  <si>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</si>
  <si>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</si>
  <si>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</si>
  <si>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</si>
  <si>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</si>
  <si>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</si>
  <si>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</si>
  <si>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</si>
  <si>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</si>
  <si>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</si>
  <si>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</si>
  <si>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</si>
  <si>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</si>
  <si>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</si>
  <si>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</si>
  <si>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</si>
  <si>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</si>
  <si>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</si>
  <si>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</si>
  <si>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</si>
  <si>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</si>
  <si>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</si>
  <si>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</si>
  <si>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</si>
  <si>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</si>
  <si>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</si>
  <si>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</si>
  <si>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</si>
  <si>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</si>
  <si>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</si>
  <si>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</si>
  <si>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</si>
  <si>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</si>
  <si>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</si>
  <si>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</si>
  <si>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</si>
  <si>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</si>
  <si>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</si>
  <si>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</si>
  <si>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</si>
  <si>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</si>
  <si>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</si>
  <si>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</si>
  <si>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</si>
  <si>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</si>
  <si>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</si>
  <si>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</si>
  <si>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</si>
  <si>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</si>
  <si>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</si>
  <si>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</si>
  <si>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</si>
  <si>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</si>
  <si>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</si>
  <si>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</si>
  <si>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</si>
  <si>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</si>
  <si>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</si>
  <si>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</si>
  <si>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</si>
  <si>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</si>
  <si>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</si>
  <si>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</si>
  <si>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</si>
  <si>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</si>
  <si>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</si>
  <si>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</si>
  <si>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</si>
  <si>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</si>
  <si>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</si>
  <si>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</si>
  <si>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</si>
  <si>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</si>
  <si>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</si>
  <si>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</si>
  <si>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</si>
  <si>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</si>
  <si>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</si>
  <si>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</si>
  <si>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</si>
  <si>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</si>
  <si>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</si>
  <si>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</si>
  <si>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</si>
  <si>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</si>
  <si>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</si>
  <si>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</si>
  <si>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</si>
  <si>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</si>
  <si>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</si>
  <si>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</si>
  <si>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</si>
  <si>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</si>
  <si>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</si>
  <si>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</si>
  <si>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</si>
  <si>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</si>
  <si>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</si>
  <si>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</si>
  <si>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</si>
  <si>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</si>
  <si>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</si>
  <si>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</si>
  <si>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</si>
  <si>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</si>
  <si>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</si>
  <si>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</si>
  <si>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</si>
  <si>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</si>
  <si>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</si>
  <si>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</si>
  <si>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</si>
  <si>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</si>
  <si>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</si>
  <si>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</si>
  <si>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</si>
  <si>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</si>
  <si>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</si>
  <si>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</si>
  <si>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</si>
  <si>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</si>
  <si>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</si>
  <si>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</si>
  <si>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</si>
  <si>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</si>
  <si>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</si>
  <si>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</si>
  <si>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</si>
  <si>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</si>
  <si>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</si>
  <si>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</si>
  <si>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</si>
  <si>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</si>
  <si>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</si>
  <si>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</si>
  <si>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</si>
  <si>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</si>
  <si>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</si>
  <si>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</si>
  <si>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</si>
  <si>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</si>
  <si>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</si>
  <si>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</si>
  <si>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</si>
  <si>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</si>
  <si>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</si>
  <si>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</si>
  <si>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</si>
  <si>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</si>
  <si>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</si>
  <si>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</si>
  <si>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</si>
  <si>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</si>
  <si>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</si>
  <si>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</si>
  <si>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</si>
  <si>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</si>
  <si>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</si>
  <si>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</si>
  <si>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</si>
  <si>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</si>
  <si>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</si>
  <si>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</si>
  <si>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</si>
  <si>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</si>
  <si>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</si>
  <si>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</si>
  <si>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</si>
  <si>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</si>
  <si>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</si>
  <si>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</si>
  <si>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</si>
  <si>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</si>
  <si>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</si>
  <si>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</si>
  <si>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</si>
  <si>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</si>
  <si>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</si>
  <si>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</si>
  <si>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</si>
  <si>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</si>
  <si>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</si>
  <si>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</si>
  <si>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</si>
  <si>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</si>
  <si>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</si>
  <si>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</si>
  <si>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</si>
  <si>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</si>
  <si>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</si>
  <si>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</si>
  <si>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</si>
  <si>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</si>
  <si>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</si>
  <si>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</si>
  <si>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</si>
  <si>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</si>
  <si>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</si>
  <si>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</si>
  <si>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</si>
  <si>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</si>
  <si>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</si>
  <si>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</si>
  <si>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</si>
  <si>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</si>
  <si>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</si>
  <si>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</si>
  <si>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</si>
  <si>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</si>
  <si>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</si>
  <si>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</si>
  <si>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</si>
  <si>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</si>
  <si>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</si>
  <si>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</si>
  <si>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</si>
  <si>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</si>
  <si>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</si>
  <si>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</si>
  <si>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</si>
  <si>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</si>
  <si>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</si>
  <si>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</si>
  <si>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</si>
  <si>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</si>
  <si>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</si>
  <si>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</si>
  <si>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</si>
  <si>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</si>
  <si>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</si>
  <si>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</si>
  <si>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</si>
  <si>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</si>
  <si>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</si>
  <si>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</si>
  <si>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</si>
  <si>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</si>
  <si>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</si>
  <si>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</si>
  <si>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</si>
  <si>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</si>
  <si>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</si>
  <si>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</si>
  <si>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</si>
  <si>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</si>
  <si>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</si>
  <si>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</si>
  <si>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</si>
  <si>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</si>
  <si>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</si>
  <si>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</si>
  <si>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</si>
  <si>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</si>
  <si>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</si>
  <si>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</si>
  <si>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</si>
  <si>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</si>
  <si>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</si>
  <si>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</si>
  <si>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</si>
  <si>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</si>
  <si>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</si>
  <si>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</si>
  <si>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</si>
  <si>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</si>
  <si>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</si>
  <si>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</si>
  <si>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</si>
  <si>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</si>
  <si>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</si>
  <si>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</si>
  <si>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</si>
  <si>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</si>
  <si>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</si>
  <si>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</si>
  <si>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</si>
  <si>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</si>
  <si>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</si>
  <si>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</si>
  <si>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</si>
  <si>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</si>
  <si>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</si>
  <si>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</si>
  <si>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</si>
  <si>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</si>
  <si>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</si>
  <si>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</si>
  <si>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</si>
  <si>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</si>
  <si>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</si>
  <si>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</si>
  <si>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</si>
  <si>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</si>
  <si>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</si>
  <si>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</si>
  <si>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</si>
  <si>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</si>
  <si>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</si>
  <si>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</si>
  <si>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</si>
  <si>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</si>
  <si>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</si>
  <si>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</si>
  <si>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</si>
  <si>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</si>
  <si>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</si>
  <si>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</si>
  <si>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</si>
  <si>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</si>
  <si>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</si>
  <si>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</si>
  <si>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</si>
  <si>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</si>
  <si>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</si>
  <si>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</si>
  <si>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</si>
  <si>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</si>
  <si>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</si>
  <si>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</si>
  <si>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</si>
  <si>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</si>
  <si>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</si>
  <si>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</si>
  <si>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</si>
  <si>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</si>
  <si>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</si>
  <si>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</si>
  <si>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</si>
  <si>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</si>
  <si>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</si>
  <si>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</si>
  <si>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</si>
  <si>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</si>
  <si>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</si>
  <si>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</si>
  <si>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</si>
  <si>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</si>
  <si>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</si>
  <si>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</si>
  <si>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</si>
  <si>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</si>
  <si>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</si>
  <si>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</si>
  <si>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</si>
  <si>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</si>
  <si>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</si>
  <si>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</si>
  <si>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</si>
  <si>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</si>
  <si>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</si>
  <si>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</si>
  <si>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</si>
  <si>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</si>
  <si>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</si>
  <si>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</si>
  <si>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</si>
  <si>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</si>
  <si>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</si>
  <si>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</si>
  <si>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</si>
  <si>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</si>
  <si>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</si>
  <si>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</si>
  <si>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</si>
  <si>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</si>
  <si>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</si>
  <si>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</si>
  <si>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</si>
  <si>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</si>
  <si>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</si>
  <si>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</si>
  <si>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</si>
  <si>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</si>
  <si>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</si>
  <si>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</si>
  <si>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</si>
  <si>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</si>
  <si>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</si>
  <si>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</si>
  <si>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</si>
  <si>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</si>
  <si>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</si>
  <si>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</si>
  <si>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</si>
  <si>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</si>
  <si>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</si>
  <si>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</si>
  <si>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</si>
  <si>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</si>
  <si>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</si>
  <si>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</si>
  <si>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</si>
  <si>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</si>
  <si>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</si>
  <si>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</si>
  <si>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</si>
  <si>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</si>
  <si>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</si>
  <si>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</si>
  <si>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</si>
  <si>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</si>
  <si>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</si>
  <si>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</si>
  <si>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</si>
  <si>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</si>
  <si>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</si>
  <si>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</si>
  <si>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</si>
  <si>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</si>
  <si>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</si>
  <si>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</si>
  <si>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</si>
  <si>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</si>
  <si>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</si>
  <si>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</si>
  <si>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</si>
  <si>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</si>
  <si>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</si>
  <si>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</si>
  <si>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</si>
  <si>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</si>
  <si>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</si>
  <si>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</si>
  <si>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</si>
  <si>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</si>
  <si>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</si>
  <si>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</si>
  <si>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</si>
  <si>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</si>
  <si>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</si>
  <si>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</si>
  <si>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</si>
  <si>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</si>
  <si>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</si>
  <si>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</si>
  <si>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</si>
  <si>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</si>
  <si>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</si>
  <si>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</si>
  <si>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</si>
  <si>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</si>
  <si>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</si>
  <si>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</si>
  <si>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</si>
  <si>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</si>
  <si>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</si>
  <si>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</si>
  <si>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</si>
  <si>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</si>
  <si>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</si>
  <si>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</si>
  <si>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</si>
  <si>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</si>
  <si>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</si>
  <si>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</si>
  <si>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</si>
  <si>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</si>
  <si>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</si>
  <si>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</si>
  <si>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</si>
  <si>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</si>
  <si>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</si>
  <si>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</si>
  <si>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</si>
  <si>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</si>
  <si>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</si>
  <si>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</si>
  <si>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</si>
  <si>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</si>
  <si>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</si>
  <si>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</si>
  <si>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</si>
  <si>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</si>
  <si>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</si>
  <si>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</si>
  <si>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</si>
  <si>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</si>
  <si>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</si>
  <si>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</si>
  <si>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</si>
  <si>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</si>
  <si>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</si>
  <si>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</si>
  <si>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</si>
  <si>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</si>
  <si>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</si>
  <si>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</si>
  <si>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</si>
  <si>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</si>
  <si>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</si>
  <si>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</si>
  <si>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</si>
  <si>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</si>
  <si>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</si>
  <si>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</si>
  <si>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</si>
  <si>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</si>
  <si>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</si>
  <si>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</si>
  <si>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</si>
  <si>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</si>
  <si>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</si>
  <si>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</si>
  <si>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</si>
  <si>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</si>
  <si>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</si>
  <si>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</si>
  <si>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</si>
  <si>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</si>
  <si>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</si>
  <si>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</si>
  <si>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</si>
  <si>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</si>
  <si>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</si>
  <si>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</si>
  <si>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</si>
  <si>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</si>
  <si>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</si>
  <si>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</si>
  <si>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</si>
  <si>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</si>
  <si>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</si>
  <si>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</si>
  <si>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</si>
  <si>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</si>
  <si>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</si>
  <si>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</si>
  <si>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</si>
  <si>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</si>
  <si>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</si>
  <si>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</si>
  <si>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</si>
  <si>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</si>
  <si>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</si>
  <si>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</si>
  <si>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</si>
  <si>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</si>
  <si>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</si>
  <si>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</si>
  <si>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</si>
  <si>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</si>
  <si>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</si>
  <si>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</si>
  <si>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</si>
  <si>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</si>
  <si>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</si>
  <si>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</si>
  <si>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</si>
  <si>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</si>
  <si>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</si>
  <si>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</si>
  <si>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</si>
  <si>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</si>
  <si>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</si>
  <si>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</si>
  <si>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</si>
  <si>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</si>
  <si>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</si>
  <si>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</si>
  <si>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</si>
  <si>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</si>
  <si>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</si>
  <si>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</si>
  <si>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</si>
  <si>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</si>
  <si>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</si>
  <si>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</si>
  <si>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</si>
  <si>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</si>
  <si>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</si>
  <si>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</si>
  <si>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</si>
  <si>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</si>
  <si>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</si>
  <si>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</si>
  <si>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</si>
  <si>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</si>
  <si>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</si>
  <si>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</si>
  <si>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</si>
  <si>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</si>
  <si>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</si>
  <si>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</si>
  <si>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</si>
  <si>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</si>
  <si>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</si>
  <si>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</si>
  <si>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</si>
  <si>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</si>
  <si>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</si>
  <si>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</si>
  <si>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</si>
  <si>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</si>
  <si>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</si>
  <si>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</si>
  <si>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</si>
  <si>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</si>
  <si>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</si>
  <si>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</si>
  <si>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</si>
  <si>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</si>
  <si>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</si>
  <si>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</si>
  <si>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</si>
  <si>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</si>
  <si>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</si>
  <si>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</si>
  <si>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</si>
  <si>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</si>
  <si>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</si>
  <si>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</si>
  <si>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</si>
  <si>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</si>
  <si>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</si>
  <si>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</si>
  <si>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</si>
  <si>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</si>
  <si>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</si>
  <si>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</si>
  <si>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</si>
  <si>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</si>
  <si>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</si>
  <si>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</si>
  <si>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</si>
  <si>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</si>
  <si>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</si>
  <si>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</si>
  <si>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</si>
  <si>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</si>
  <si>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</si>
  <si>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</si>
  <si>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</si>
  <si>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</si>
  <si>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</si>
  <si>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</si>
  <si>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</si>
  <si>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</si>
  <si>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</si>
  <si>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</si>
  <si>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</si>
  <si>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</si>
  <si>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</si>
  <si>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</si>
  <si>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</si>
  <si>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</si>
  <si>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</si>
  <si>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</si>
  <si>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</si>
  <si>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</si>
  <si>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</si>
  <si>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</si>
  <si>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</si>
  <si>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</si>
  <si>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</si>
  <si>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</si>
  <si>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</si>
  <si>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</si>
  <si>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</si>
  <si>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</si>
  <si>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</si>
  <si>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</si>
  <si>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</si>
  <si>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</si>
  <si>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</si>
  <si>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</si>
  <si>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</si>
  <si>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</si>
  <si>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</si>
  <si>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</si>
  <si>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</si>
  <si>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</si>
  <si>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</si>
  <si>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</si>
  <si>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</si>
  <si>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</si>
  <si>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</si>
  <si>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</si>
  <si>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</si>
  <si>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</si>
  <si>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</si>
  <si>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</si>
  <si>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</si>
  <si>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</si>
  <si>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</si>
  <si>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</si>
  <si>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</si>
  <si>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</si>
  <si>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</si>
  <si>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</si>
  <si>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</si>
  <si>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</si>
  <si>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</si>
  <si>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</si>
  <si>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</si>
  <si>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</si>
  <si>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</si>
  <si>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</si>
  <si>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</si>
  <si>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</si>
  <si>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</si>
  <si>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</si>
  <si>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</si>
  <si>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</si>
  <si>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</si>
  <si>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</si>
  <si>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</si>
  <si>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</si>
  <si>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</si>
  <si>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</si>
  <si>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</si>
  <si>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</si>
  <si>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</si>
  <si>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</si>
  <si>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</si>
  <si>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</si>
  <si>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</si>
  <si>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</si>
  <si>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</si>
  <si>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</si>
  <si>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</si>
  <si>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</si>
  <si>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</si>
  <si>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</si>
  <si>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</si>
  <si>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</si>
  <si>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</si>
  <si>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</si>
  <si>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</si>
  <si>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</si>
  <si>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</si>
  <si>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</si>
  <si>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</si>
  <si>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</si>
  <si>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</si>
  <si>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</si>
  <si>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</si>
  <si>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</si>
  <si>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</si>
  <si>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</si>
  <si>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</si>
  <si>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</si>
  <si>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</si>
  <si>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</si>
  <si>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</si>
  <si>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</si>
  <si>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</si>
  <si>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</si>
  <si>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</si>
  <si>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</si>
  <si>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</si>
  <si>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</si>
  <si>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</si>
  <si>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</si>
  <si>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</si>
  <si>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</si>
  <si>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</si>
  <si>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</si>
  <si>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</si>
  <si>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</si>
  <si>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</si>
  <si>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</si>
  <si>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</si>
  <si>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</si>
  <si>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</si>
  <si>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</si>
  <si>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</si>
  <si>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</si>
  <si>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</si>
  <si>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</si>
  <si>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</si>
  <si>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</si>
  <si>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</si>
  <si>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</si>
  <si>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</si>
  <si>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</si>
  <si>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</si>
  <si>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</si>
  <si>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</si>
  <si>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</si>
  <si>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</si>
  <si>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</si>
  <si>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</si>
  <si>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</si>
  <si>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</si>
  <si>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</si>
  <si>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</si>
  <si>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</si>
  <si>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</si>
  <si>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</si>
  <si>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</si>
  <si>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</si>
  <si>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</si>
  <si>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</si>
  <si>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</si>
  <si>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</si>
  <si>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</si>
  <si>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</si>
  <si>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</si>
  <si>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</si>
  <si>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</si>
  <si>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</si>
  <si>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</si>
  <si>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</si>
  <si>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</si>
  <si>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</si>
  <si>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</si>
  <si>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</si>
  <si>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</si>
  <si>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</si>
  <si>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</si>
  <si>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</si>
  <si>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</si>
  <si>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</si>
  <si>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</si>
  <si>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</si>
  <si>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</si>
  <si>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</si>
  <si>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</si>
  <si>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</si>
  <si>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</si>
  <si>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</si>
  <si>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</si>
  <si>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</si>
  <si>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</si>
  <si>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</si>
  <si>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</si>
  <si>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</si>
  <si>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</si>
  <si>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</si>
  <si>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</si>
  <si>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</si>
  <si>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</si>
  <si>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</si>
  <si>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</si>
  <si>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</si>
  <si>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</si>
  <si>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</si>
  <si>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</si>
  <si>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</si>
  <si>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</si>
  <si>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</si>
  <si>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</si>
  <si>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</si>
  <si>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</si>
  <si>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</si>
  <si>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</si>
  <si>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</si>
  <si>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</si>
  <si>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</si>
  <si>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</si>
  <si>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</si>
  <si>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</si>
  <si>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</si>
  <si>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</si>
  <si>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</si>
  <si>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</si>
  <si>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</si>
  <si>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</si>
  <si>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</si>
  <si>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</si>
  <si>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</si>
  <si>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</si>
  <si>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</si>
  <si>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</si>
  <si>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</si>
  <si>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</si>
  <si>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</si>
  <si>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</si>
  <si>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</si>
  <si>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</si>
  <si>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</si>
  <si>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</si>
  <si>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</si>
  <si>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</si>
  <si>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</si>
  <si>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</si>
  <si>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</si>
  <si>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</si>
  <si>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</si>
  <si>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</si>
  <si>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</si>
  <si>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</si>
  <si>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</si>
  <si>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</si>
  <si>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</si>
  <si>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</si>
  <si>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</si>
  <si>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</si>
  <si>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</si>
  <si>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</si>
  <si>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</si>
  <si>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</si>
  <si>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</si>
  <si>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</si>
  <si>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</si>
  <si>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</si>
  <si>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</si>
  <si>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</si>
  <si>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</si>
  <si>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</si>
  <si>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</si>
  <si>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</si>
  <si>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</si>
  <si>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</si>
  <si>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</si>
  <si>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</si>
  <si>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</si>
  <si>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</si>
  <si>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</si>
  <si>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</si>
  <si>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</si>
  <si>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</si>
  <si>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</si>
  <si>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</si>
  <si>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</si>
  <si>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</si>
  <si>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</si>
  <si>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</si>
  <si>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</si>
  <si>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</si>
  <si>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</si>
  <si>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</si>
  <si>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</si>
  <si>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</si>
  <si>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</si>
  <si>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</si>
  <si>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</si>
  <si>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</si>
  <si>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</si>
  <si>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</si>
  <si>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</si>
  <si>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</si>
  <si>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</si>
  <si>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</si>
  <si>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</si>
  <si>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</si>
  <si>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</si>
  <si>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</si>
  <si>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</si>
  <si>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</si>
  <si>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</si>
  <si>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</si>
  <si>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</si>
  <si>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</si>
  <si>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</si>
  <si>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</si>
  <si>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</si>
  <si>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</si>
  <si>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</si>
  <si>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</si>
  <si>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</si>
  <si>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</si>
  <si>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</si>
  <si>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</si>
  <si>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</si>
  <si>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</si>
  <si>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</si>
  <si>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</si>
  <si>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</si>
  <si>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</si>
  <si>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</si>
  <si>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</si>
  <si>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</si>
  <si>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</si>
  <si>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</si>
  <si>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</si>
  <si>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</si>
  <si>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</si>
  <si>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</si>
  <si>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</si>
  <si>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</si>
  <si>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</si>
  <si>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</si>
  <si>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</si>
  <si>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</si>
  <si>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</si>
  <si>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</si>
  <si>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</si>
  <si>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</si>
  <si>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</si>
  <si>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</si>
  <si>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</si>
  <si>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</si>
  <si>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</si>
  <si>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</si>
  <si>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</si>
  <si>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</si>
  <si>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</si>
  <si>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</si>
  <si>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</si>
  <si>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</si>
  <si>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</si>
  <si>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</si>
  <si>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</si>
  <si>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</si>
  <si>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</si>
  <si>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</si>
  <si>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</si>
  <si>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</si>
  <si>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</si>
  <si>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</si>
  <si>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</si>
  <si>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</si>
  <si>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</si>
  <si>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</si>
  <si>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</si>
  <si>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</si>
  <si>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</si>
  <si>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</si>
  <si>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</si>
  <si>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</si>
  <si>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</si>
  <si>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</si>
  <si>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</si>
  <si>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</si>
  <si>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</si>
  <si>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</si>
  <si>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</si>
  <si>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</si>
  <si>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</si>
  <si>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</si>
  <si>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</si>
  <si>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</si>
  <si>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</si>
  <si>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</si>
  <si>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</si>
  <si>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</si>
  <si>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</si>
  <si>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</si>
  <si>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</si>
  <si>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</si>
  <si>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</si>
  <si>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</si>
  <si>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</si>
  <si>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</si>
  <si>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</si>
  <si>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</si>
  <si>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</si>
  <si>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</si>
  <si>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</si>
  <si>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</si>
  <si>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</si>
  <si>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</si>
  <si>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</si>
  <si>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</si>
  <si>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</si>
  <si>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</si>
  <si>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</si>
  <si>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</si>
  <si>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</si>
  <si>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</si>
  <si>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</si>
  <si>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</si>
  <si>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</si>
  <si>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</si>
  <si>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</si>
  <si>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</si>
  <si>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</si>
  <si>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</si>
  <si>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</si>
  <si>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</si>
  <si>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</si>
  <si>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</si>
  <si>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</si>
  <si>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</si>
  <si>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</si>
  <si>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</si>
  <si>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</si>
  <si>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</si>
  <si>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</si>
  <si>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</si>
  <si>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</si>
  <si>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</si>
  <si>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</si>
  <si>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</si>
  <si>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</si>
  <si>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</si>
  <si>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</si>
  <si>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</si>
  <si>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</si>
  <si>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</si>
  <si>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</si>
  <si>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</si>
  <si>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</si>
  <si>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</si>
  <si>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</si>
  <si>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</si>
  <si>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</si>
  <si>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</si>
  <si>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</si>
  <si>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</si>
  <si>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</si>
  <si>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</si>
  <si>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</si>
  <si>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</si>
  <si>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</si>
  <si>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</si>
  <si>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</si>
  <si>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</si>
  <si>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</si>
  <si>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</si>
  <si>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</si>
  <si>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</si>
  <si>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</si>
  <si>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</si>
  <si>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</si>
  <si>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</si>
  <si>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</si>
  <si>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</si>
  <si>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</si>
  <si>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</si>
  <si>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</si>
  <si>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</si>
  <si>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</si>
  <si>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</si>
  <si>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</si>
  <si>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</si>
  <si>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</si>
  <si>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</si>
  <si>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</si>
  <si>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</si>
  <si>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</si>
  <si>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</si>
  <si>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</si>
  <si>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</si>
  <si>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</si>
  <si>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</si>
  <si>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</si>
  <si>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</si>
  <si>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</si>
  <si>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</si>
  <si>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</si>
  <si>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</si>
  <si>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</si>
  <si>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</si>
  <si>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</si>
  <si>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</si>
  <si>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</si>
  <si>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</si>
  <si>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</si>
  <si>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</si>
  <si>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</si>
  <si>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</si>
  <si>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</si>
  <si>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</si>
  <si>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</si>
  <si>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</si>
  <si>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</si>
  <si>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</si>
  <si>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</si>
  <si>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</si>
  <si>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</si>
  <si>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</si>
  <si>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</si>
  <si>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</si>
  <si>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</si>
  <si>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</si>
  <si>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</si>
  <si>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</si>
  <si>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</si>
  <si>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</si>
  <si>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</si>
  <si>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</si>
  <si>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</si>
  <si>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</si>
  <si>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</si>
  <si>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</si>
  <si>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</si>
  <si>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</si>
  <si>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</si>
  <si>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</si>
  <si>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</si>
  <si>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</si>
  <si>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</si>
  <si>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</si>
  <si>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</si>
  <si>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</si>
  <si>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</si>
  <si>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</si>
  <si>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</si>
  <si>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</si>
  <si>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</si>
  <si>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</si>
  <si>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</si>
  <si>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</si>
  <si>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</si>
  <si>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</si>
  <si>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</si>
  <si>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</si>
  <si>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</si>
  <si>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</si>
  <si>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</si>
  <si>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</si>
  <si>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</si>
  <si>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</si>
  <si>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</si>
  <si>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</si>
  <si>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</si>
  <si>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</si>
  <si>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</si>
  <si>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</si>
  <si>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</si>
  <si>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</si>
  <si>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</si>
  <si>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</si>
  <si>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</si>
  <si>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</si>
  <si>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</si>
  <si>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</si>
  <si>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</si>
  <si>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</si>
  <si>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</si>
  <si>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</si>
  <si>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</si>
  <si>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</si>
  <si>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</si>
  <si>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</si>
  <si>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</si>
  <si>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</si>
  <si>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</si>
  <si>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</si>
  <si>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</si>
  <si>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</si>
  <si>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</si>
  <si>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</si>
  <si>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</si>
  <si>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</si>
  <si>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</si>
  <si>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</si>
  <si>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</si>
  <si>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</si>
  <si>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</si>
  <si>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</si>
  <si>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</si>
  <si>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</si>
  <si>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</si>
  <si>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</si>
  <si>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</si>
  <si>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</si>
  <si>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</si>
  <si>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</si>
  <si>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</si>
  <si>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</si>
  <si>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</si>
  <si>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</si>
  <si>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</si>
  <si>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</si>
  <si>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</si>
  <si>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</si>
  <si>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</si>
  <si>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</si>
  <si>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</si>
  <si>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</si>
  <si>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</si>
  <si>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</si>
  <si>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</si>
  <si>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</si>
  <si>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</si>
  <si>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</si>
  <si>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</si>
  <si>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</si>
  <si>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</si>
  <si>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</si>
  <si>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</si>
  <si>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</si>
  <si>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</si>
  <si>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</si>
  <si>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</si>
  <si>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</si>
  <si>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</si>
  <si>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</si>
  <si>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</si>
  <si>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</si>
  <si>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</si>
  <si>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</si>
  <si>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</si>
  <si>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</si>
  <si>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</si>
  <si>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</si>
  <si>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</si>
  <si>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</si>
  <si>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</si>
  <si>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</si>
  <si>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</si>
  <si>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</si>
  <si>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</si>
  <si>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</si>
  <si>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</si>
  <si>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</si>
  <si>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</si>
  <si>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</si>
  <si>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</si>
  <si>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</si>
  <si>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</si>
  <si>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</si>
  <si>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</si>
  <si>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</si>
  <si>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</si>
  <si>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</si>
  <si>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</si>
  <si>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</si>
  <si>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</si>
  <si>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</si>
  <si>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</si>
  <si>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</si>
  <si>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</si>
  <si>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</si>
  <si>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</si>
  <si>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</si>
  <si>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</si>
  <si>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</si>
  <si>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</si>
  <si>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</si>
  <si>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</si>
  <si>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</si>
  <si>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</si>
  <si>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</si>
  <si>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</si>
  <si>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</si>
  <si>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</si>
  <si>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</si>
  <si>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</si>
  <si>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</si>
  <si>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</si>
  <si>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</si>
  <si>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</si>
  <si>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</si>
  <si>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</si>
  <si>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</si>
  <si>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</si>
  <si>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</si>
  <si>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</si>
  <si>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</si>
  <si>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</si>
  <si>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</si>
  <si>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</si>
  <si>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</si>
  <si>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</si>
  <si>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</si>
  <si>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</si>
  <si>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</si>
  <si>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</si>
  <si>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</si>
  <si>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</si>
  <si>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</si>
  <si>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</si>
  <si>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</si>
  <si>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</si>
  <si>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</si>
  <si>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</si>
  <si>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</si>
  <si>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</si>
  <si>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</si>
  <si>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</si>
  <si>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</si>
  <si>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</si>
  <si>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</si>
  <si>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</si>
  <si>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</si>
  <si>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</si>
  <si>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</si>
  <si>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</si>
  <si>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</si>
  <si>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</si>
  <si>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</si>
  <si>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</si>
  <si>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</si>
  <si>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</si>
  <si>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</si>
  <si>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</si>
  <si>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</si>
  <si>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</si>
  <si>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</si>
  <si>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</si>
  <si>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</si>
  <si>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</si>
  <si>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</si>
  <si>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</si>
  <si>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</si>
  <si>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</si>
  <si>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</si>
  <si>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</si>
  <si>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</si>
  <si>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</si>
  <si>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</si>
  <si>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</si>
  <si>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</si>
  <si>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</si>
  <si>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</si>
  <si>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</si>
  <si>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</si>
  <si>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</si>
  <si>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</si>
  <si>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</si>
  <si>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</si>
  <si>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</si>
  <si>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</si>
  <si>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</si>
  <si>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</si>
  <si>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</si>
  <si>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</si>
  <si>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</si>
  <si>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</si>
  <si>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</si>
  <si>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</si>
  <si>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</si>
  <si>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</si>
  <si>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</si>
  <si>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</si>
  <si>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</si>
  <si>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</si>
  <si>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</si>
  <si>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</si>
  <si>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</si>
  <si>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</si>
  <si>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</si>
  <si>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</si>
  <si>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</si>
  <si>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</si>
  <si>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</si>
  <si>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</si>
  <si>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</si>
  <si>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</si>
  <si>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</si>
  <si>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</si>
  <si>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</si>
  <si>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</si>
  <si>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</si>
  <si>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</si>
  <si>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</si>
  <si>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</si>
  <si>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</si>
  <si>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</si>
  <si>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</si>
  <si>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</si>
  <si>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</si>
  <si>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</si>
  <si>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</si>
  <si>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</si>
  <si>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</si>
  <si>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</si>
  <si>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</si>
  <si>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</si>
  <si>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</si>
  <si>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</si>
  <si>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</si>
  <si>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</si>
  <si>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</si>
  <si>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</si>
  <si>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</si>
  <si>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</si>
  <si>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</si>
  <si>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</si>
  <si>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</si>
  <si>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</si>
  <si>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</si>
  <si>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</si>
  <si>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</si>
  <si>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</si>
  <si>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</si>
  <si>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</si>
  <si>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</si>
  <si>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</si>
  <si>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</si>
  <si>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</si>
  <si>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</si>
  <si>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</si>
  <si>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</si>
  <si>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</si>
  <si>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</si>
  <si>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</si>
  <si>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</si>
  <si>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</si>
  <si>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</si>
  <si>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</si>
  <si>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</si>
  <si>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</si>
  <si>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</si>
  <si>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</si>
  <si>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</si>
  <si>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</si>
  <si>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</si>
  <si>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</si>
  <si>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</si>
  <si>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</si>
  <si>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</si>
  <si>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</si>
  <si>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</si>
  <si>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</si>
  <si>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</si>
  <si>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</si>
  <si>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</si>
  <si>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</si>
  <si>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</si>
  <si>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</si>
  <si>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</si>
  <si>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</si>
  <si>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</si>
  <si>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</si>
  <si>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</si>
  <si>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</si>
  <si>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</si>
  <si>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</si>
  <si>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</si>
  <si>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</si>
  <si>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</si>
  <si>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</si>
  <si>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</si>
  <si>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</si>
  <si>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</si>
  <si>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</si>
  <si>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</si>
  <si>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</si>
  <si>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</si>
  <si>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</si>
  <si>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</si>
  <si>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</si>
  <si>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</si>
  <si>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</si>
  <si>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</si>
  <si>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</si>
  <si>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</si>
  <si>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</si>
  <si>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</si>
  <si>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</si>
  <si>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</si>
  <si>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</si>
  <si>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</si>
  <si>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</si>
  <si>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</si>
  <si>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</si>
  <si>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</si>
  <si>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</si>
  <si>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</si>
  <si>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</si>
  <si>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</si>
  <si>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</si>
  <si>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</si>
  <si>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</si>
  <si>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</si>
  <si>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</si>
  <si>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</si>
  <si>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</si>
  <si>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</si>
  <si>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</si>
  <si>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</si>
  <si>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</si>
  <si>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</si>
  <si>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</si>
  <si>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</si>
  <si>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</si>
  <si>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</si>
  <si>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</si>
  <si>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</si>
  <si>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</si>
  <si>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</si>
  <si>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</si>
  <si>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</si>
  <si>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</si>
  <si>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</si>
  <si>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</si>
  <si>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</si>
  <si>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</si>
  <si>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</si>
  <si>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</si>
  <si>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</si>
  <si>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</si>
  <si>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</si>
  <si>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</si>
  <si>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</si>
  <si>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</si>
  <si>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</si>
  <si>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</si>
  <si>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</si>
  <si>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</si>
  <si>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</si>
  <si>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</si>
  <si>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</si>
  <si>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</si>
  <si>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</si>
  <si>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</si>
  <si>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</si>
  <si>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</si>
  <si>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</si>
  <si>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</si>
  <si>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</si>
  <si>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</si>
  <si>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</si>
  <si>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</si>
  <si>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</si>
  <si>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</si>
  <si>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</si>
  <si>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</si>
  <si>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</si>
  <si>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</si>
  <si>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</si>
  <si>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</si>
  <si>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</si>
  <si>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</si>
  <si>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</si>
  <si>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</si>
  <si>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</si>
  <si>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</si>
  <si>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</si>
  <si>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</si>
  <si>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</si>
  <si>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</si>
  <si>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</si>
  <si>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</si>
  <si>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</si>
  <si>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</si>
  <si>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</si>
  <si>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</si>
  <si>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</si>
  <si>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</si>
  <si>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</si>
  <si>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</si>
  <si>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</si>
  <si>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</si>
  <si>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</si>
  <si>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</si>
  <si>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</si>
  <si>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</si>
  <si>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</si>
  <si>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</si>
  <si>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</si>
  <si>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</si>
  <si>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</si>
  <si>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</si>
  <si>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</si>
  <si>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</si>
  <si>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</si>
  <si>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</si>
  <si>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</si>
  <si>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</si>
  <si>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</si>
  <si>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</si>
  <si>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</si>
  <si>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</si>
  <si>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</si>
  <si>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</si>
  <si>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</si>
  <si>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</si>
  <si>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</si>
  <si>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</si>
  <si>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</si>
  <si>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</si>
  <si>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</si>
  <si>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</si>
  <si>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</si>
  <si>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</si>
  <si>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</si>
  <si>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</si>
  <si>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</si>
  <si>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</si>
  <si>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</si>
  <si>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</si>
  <si>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</si>
  <si>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</si>
  <si>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</si>
  <si>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</si>
  <si>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</si>
  <si>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</si>
  <si>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</si>
  <si>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</si>
  <si>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</si>
  <si>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</si>
  <si>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</si>
  <si>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</si>
  <si>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</si>
  <si>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</si>
  <si>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</si>
  <si>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</si>
  <si>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</si>
  <si>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</si>
  <si>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</si>
  <si>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</si>
  <si>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</si>
  <si>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</si>
  <si>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</si>
  <si>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</si>
  <si>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</si>
  <si>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</si>
  <si>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</si>
  <si>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</si>
  <si>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</si>
  <si>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</si>
  <si>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</si>
  <si>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</si>
  <si>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</si>
  <si>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</si>
  <si>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</si>
  <si>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</si>
  <si>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</si>
  <si>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</si>
  <si>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</si>
  <si>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</si>
  <si>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</si>
  <si>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</si>
  <si>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</si>
  <si>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</si>
  <si>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</si>
  <si>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</si>
  <si>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</si>
  <si>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</si>
  <si>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</si>
  <si>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</si>
  <si>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</si>
  <si>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</si>
  <si>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</si>
  <si>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</si>
  <si>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</si>
  <si>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</si>
  <si>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</si>
  <si>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</si>
  <si>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</si>
  <si>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</si>
  <si>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</si>
  <si>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</si>
  <si>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</si>
  <si>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</si>
  <si>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</si>
  <si>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</si>
  <si>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</si>
  <si>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</si>
  <si>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</si>
  <si>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</si>
  <si>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</si>
  <si>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</si>
  <si>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</si>
  <si>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</si>
  <si>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</si>
  <si>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</si>
  <si>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</si>
  <si>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</si>
  <si>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</si>
  <si>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</si>
  <si>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</si>
  <si>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</si>
  <si>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</si>
  <si>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</si>
  <si>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</si>
  <si>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</si>
  <si>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</si>
  <si>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</si>
  <si>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</si>
  <si>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</si>
  <si>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</si>
  <si>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</si>
  <si>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</si>
  <si>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</si>
  <si>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</si>
  <si>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</si>
  <si>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</si>
  <si>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</si>
  <si>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</si>
  <si>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</si>
  <si>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</si>
  <si>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</si>
  <si>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</si>
  <si>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</si>
  <si>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</si>
  <si>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</si>
  <si>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</si>
  <si>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</si>
  <si>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</si>
  <si>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</si>
  <si>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</si>
  <si>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</si>
  <si>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</si>
  <si>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</si>
  <si>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</si>
  <si>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</si>
  <si>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</si>
  <si>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</si>
  <si>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</si>
  <si>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</si>
  <si>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</si>
  <si>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</si>
  <si>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</si>
  <si>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</si>
  <si>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</si>
  <si>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</si>
  <si>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</si>
  <si>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</si>
  <si>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</si>
  <si>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</si>
  <si>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</si>
  <si>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</si>
  <si>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</si>
  <si>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</si>
  <si>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</si>
  <si>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</si>
  <si>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</si>
  <si>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</si>
  <si>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</si>
  <si>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</si>
  <si>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</si>
  <si>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</si>
  <si>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</si>
  <si>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</si>
  <si>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</si>
  <si>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</si>
  <si>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</si>
  <si>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</si>
  <si>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</si>
  <si>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</si>
  <si>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</si>
  <si>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</si>
  <si>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</si>
  <si>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</si>
  <si>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</si>
  <si>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</si>
  <si>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</si>
  <si>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</si>
  <si>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</si>
  <si>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</si>
  <si>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</si>
  <si>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</si>
  <si>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</si>
  <si>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</si>
  <si>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</si>
  <si>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</si>
  <si>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</si>
  <si>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</si>
  <si>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</si>
  <si>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</si>
  <si>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</si>
  <si>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</si>
  <si>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</si>
  <si>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</si>
  <si>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</si>
  <si>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</si>
  <si>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</si>
  <si>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</si>
  <si>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</si>
  <si>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</si>
  <si>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</si>
  <si>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</si>
  <si>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</si>
  <si>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</si>
  <si>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</si>
  <si>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</si>
  <si>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</si>
  <si>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</si>
  <si>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</si>
  <si>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</si>
  <si>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</si>
  <si>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</si>
  <si>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</si>
  <si>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</si>
  <si>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</si>
  <si>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</si>
  <si>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</si>
  <si>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</si>
  <si>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</si>
  <si>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</si>
  <si>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</si>
  <si>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</si>
  <si>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</si>
  <si>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</si>
  <si>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</si>
  <si>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</si>
  <si>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</si>
  <si>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</si>
  <si>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</si>
  <si>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</si>
  <si>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</si>
  <si>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</si>
  <si>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</si>
  <si>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</si>
  <si>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</si>
  <si>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</si>
  <si>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</si>
  <si>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</si>
  <si>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</si>
  <si>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</si>
  <si>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</si>
  <si>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</si>
  <si>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</si>
  <si>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</si>
  <si>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</si>
  <si>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</si>
  <si>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</si>
  <si>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</si>
  <si>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</si>
  <si>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</si>
  <si>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</si>
  <si>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</si>
  <si>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</si>
  <si>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</si>
  <si>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</si>
  <si>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</si>
  <si>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</si>
  <si>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</si>
  <si>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</si>
  <si>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</si>
  <si>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</si>
  <si>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</si>
  <si>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</si>
  <si>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</si>
  <si>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</si>
  <si>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</si>
  <si>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</si>
  <si>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</si>
  <si>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</si>
  <si>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</si>
  <si>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</si>
  <si>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</si>
  <si>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</si>
  <si>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</si>
  <si>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</si>
  <si>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</si>
  <si>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</si>
  <si>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</si>
  <si>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</si>
  <si>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</si>
  <si>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</si>
  <si>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</si>
  <si>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</si>
  <si>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</si>
  <si>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</si>
  <si>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</si>
  <si>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</si>
  <si>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</si>
  <si>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</si>
  <si>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</si>
  <si>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</si>
  <si>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</si>
  <si>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</si>
  <si>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</si>
  <si>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</si>
  <si>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</si>
  <si>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</si>
  <si>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</si>
  <si>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</si>
  <si>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</si>
  <si>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</si>
  <si>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</si>
  <si>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</si>
  <si>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</si>
  <si>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</si>
  <si>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</si>
  <si>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</si>
  <si>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</si>
  <si>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</si>
  <si>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</si>
  <si>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</si>
  <si>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</si>
  <si>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</si>
  <si>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</si>
  <si>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</si>
  <si>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</si>
  <si>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</si>
  <si>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</si>
  <si>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</si>
  <si>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</si>
  <si>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</si>
  <si>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</si>
  <si>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</si>
  <si>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</si>
  <si>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</si>
  <si>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</si>
  <si>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</si>
  <si>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</si>
  <si>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</si>
  <si>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</si>
  <si>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</si>
  <si>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</si>
  <si>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</si>
  <si>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</si>
  <si>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</si>
  <si>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</si>
  <si>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</si>
  <si>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</si>
  <si>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</si>
  <si>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</si>
  <si>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</si>
  <si>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</si>
  <si>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</si>
  <si>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</si>
  <si>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</si>
  <si>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</si>
  <si>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</si>
  <si>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</si>
  <si>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</si>
  <si>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</si>
  <si>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</si>
  <si>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</si>
  <si>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</si>
  <si>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</si>
  <si>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</si>
  <si>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</si>
  <si>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</si>
  <si>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</si>
  <si>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</si>
  <si>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</si>
  <si>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</si>
  <si>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</si>
  <si>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</si>
  <si>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</si>
  <si>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</si>
  <si>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</si>
  <si>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</si>
  <si>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</si>
  <si>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</si>
  <si>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</si>
  <si>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</si>
  <si>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</si>
  <si>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</si>
  <si>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</si>
  <si>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</si>
  <si>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</si>
  <si>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</si>
  <si>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</si>
  <si>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</si>
  <si>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</si>
  <si>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</si>
  <si>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</si>
  <si>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</si>
  <si>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</si>
  <si>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</si>
  <si>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</si>
  <si>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</si>
  <si>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</si>
  <si>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</si>
  <si>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</si>
  <si>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</si>
  <si>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</si>
  <si>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</si>
  <si>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</si>
  <si>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</si>
  <si>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</si>
  <si>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</si>
  <si>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</si>
  <si>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</si>
  <si>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</si>
  <si>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</si>
  <si>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</si>
  <si>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</si>
  <si>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</si>
  <si>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</si>
  <si>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</si>
  <si>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</si>
  <si>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</si>
  <si>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</si>
  <si>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</si>
  <si>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</si>
  <si>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</si>
  <si>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</si>
  <si>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</si>
  <si>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</si>
  <si>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</si>
  <si>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</si>
  <si>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</si>
  <si>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</si>
  <si>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</si>
  <si>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</si>
  <si>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</si>
  <si>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</si>
  <si>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</si>
  <si>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</si>
  <si>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</si>
  <si>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</si>
  <si>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</si>
  <si>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</si>
  <si>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</si>
  <si>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</si>
  <si>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</si>
  <si>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</si>
  <si>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</si>
  <si>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</si>
  <si>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</si>
  <si>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</si>
  <si>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</si>
  <si>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</si>
  <si>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</si>
  <si>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</si>
  <si>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</si>
  <si>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</si>
  <si>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</si>
  <si>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</si>
  <si>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</si>
  <si>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</si>
  <si>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</si>
  <si>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</si>
  <si>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</si>
  <si>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</si>
  <si>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</si>
  <si>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</si>
  <si>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</si>
  <si>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</si>
  <si>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</si>
  <si>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</si>
  <si>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</si>
  <si>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</si>
  <si>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</si>
  <si>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</si>
  <si>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</si>
  <si>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</si>
  <si>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</si>
  <si>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</si>
  <si>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</si>
  <si>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</si>
  <si>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</si>
  <si>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</si>
  <si>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</si>
  <si>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</si>
  <si>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</si>
  <si>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</si>
  <si>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</si>
  <si>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</si>
  <si>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</si>
  <si>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</si>
  <si>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</si>
  <si>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</si>
  <si>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</si>
  <si>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</si>
  <si>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</si>
  <si>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</si>
  <si>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</si>
  <si>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</si>
  <si>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</si>
  <si>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</si>
  <si>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</si>
  <si>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</si>
  <si>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</si>
  <si>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</si>
  <si>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</si>
  <si>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</si>
  <si>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</si>
  <si>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</si>
  <si>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</si>
  <si>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</si>
  <si>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</si>
  <si>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</si>
  <si>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</si>
  <si>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</si>
  <si>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</si>
  <si>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</si>
  <si>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</si>
  <si>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</si>
  <si>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</si>
  <si>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</si>
  <si>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</si>
  <si>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</si>
  <si>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</si>
  <si>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</si>
  <si>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</si>
  <si>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</si>
  <si>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</si>
  <si>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</si>
  <si>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</si>
  <si>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</si>
  <si>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</si>
  <si>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</si>
  <si>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</si>
  <si>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</si>
  <si>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</si>
  <si>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</si>
  <si>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</si>
  <si>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</si>
  <si>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</si>
  <si>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</si>
  <si>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</si>
  <si>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</si>
  <si>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</si>
  <si>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</si>
  <si>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</si>
  <si>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</si>
  <si>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</si>
  <si>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</si>
  <si>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</si>
  <si>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</si>
  <si>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</si>
  <si>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</si>
  <si>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</si>
  <si>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</si>
  <si>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</si>
  <si>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</si>
  <si>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</si>
  <si>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</si>
  <si>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</si>
  <si>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</si>
  <si>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</si>
  <si>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</si>
  <si>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</si>
  <si>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</si>
  <si>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</si>
  <si>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</si>
  <si>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</si>
  <si>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</si>
  <si>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</si>
  <si>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</si>
  <si>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</si>
  <si>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</si>
  <si>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</si>
  <si>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</si>
  <si>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</si>
  <si>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</si>
  <si>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</si>
  <si>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</si>
  <si>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</si>
  <si>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</si>
  <si>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</si>
  <si>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</si>
  <si>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</si>
  <si>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</si>
  <si>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</si>
  <si>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</si>
  <si>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</si>
  <si>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</si>
  <si>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</si>
  <si>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</si>
  <si>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</si>
  <si>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</si>
  <si>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</si>
  <si>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</si>
  <si>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</si>
  <si>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</si>
  <si>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</si>
  <si>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</si>
  <si>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</si>
  <si>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</si>
  <si>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</si>
  <si>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</si>
  <si>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</si>
  <si>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</si>
  <si>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</si>
  <si>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</si>
  <si>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</si>
  <si>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</si>
  <si>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</si>
  <si>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</si>
  <si>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</si>
  <si>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</si>
  <si>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</si>
  <si>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</si>
  <si>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</si>
  <si>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</si>
  <si>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</si>
  <si>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</si>
  <si>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</si>
  <si>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</si>
  <si>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</si>
  <si>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</si>
  <si>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</si>
  <si>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</si>
  <si>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</si>
  <si>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</si>
  <si>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</si>
  <si>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</si>
  <si>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</si>
  <si>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</si>
  <si>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</si>
  <si>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</si>
  <si>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</si>
  <si>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</si>
  <si>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</si>
  <si>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</si>
  <si>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</si>
  <si>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</si>
  <si>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</si>
  <si>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</si>
  <si>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</si>
  <si>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</si>
  <si>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</si>
  <si>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</si>
  <si>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</si>
  <si>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</si>
  <si>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</si>
  <si>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</si>
  <si>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</si>
  <si>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</si>
  <si>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</si>
  <si>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</si>
  <si>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</si>
  <si>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</si>
  <si>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</si>
  <si>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</si>
  <si>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</si>
  <si>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</si>
  <si>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</si>
  <si>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</si>
  <si>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</si>
  <si>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</si>
  <si>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</si>
  <si>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</si>
  <si>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</si>
  <si>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</si>
  <si>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</si>
  <si>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</si>
  <si>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</si>
  <si>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</si>
  <si>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</si>
  <si>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</si>
  <si>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</si>
  <si>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</si>
  <si>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</si>
  <si>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</si>
  <si>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</si>
  <si>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</si>
  <si>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</si>
  <si>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</si>
  <si>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</si>
  <si>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</si>
  <si>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</si>
  <si>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</si>
  <si>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</si>
  <si>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</si>
  <si>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</si>
  <si>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</si>
  <si>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</si>
  <si>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</si>
  <si>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</si>
  <si>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</si>
  <si>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</si>
  <si>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</si>
  <si>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</si>
  <si>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</si>
  <si>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</si>
  <si>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</si>
  <si>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</si>
  <si>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</si>
  <si>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</si>
  <si>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</si>
  <si>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</si>
  <si>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</si>
  <si>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</si>
  <si>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</si>
  <si>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</si>
  <si>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</si>
  <si>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</si>
  <si>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</si>
  <si>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</si>
  <si>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</si>
  <si>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</si>
  <si>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</si>
  <si>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</si>
  <si>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</si>
  <si>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</si>
  <si>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</si>
  <si>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</si>
  <si>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</si>
  <si>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</si>
  <si>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</si>
  <si>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</si>
  <si>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</si>
  <si>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</si>
  <si>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</si>
  <si>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</si>
  <si>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</si>
  <si>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</si>
  <si>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</si>
  <si>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</si>
  <si>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</si>
  <si>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</si>
  <si>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</si>
  <si>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</si>
  <si>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</si>
  <si>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</si>
  <si>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</si>
  <si>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</si>
  <si>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</si>
  <si>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</si>
  <si>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</si>
  <si>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</si>
  <si>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</si>
  <si>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</si>
  <si>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</si>
  <si>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</si>
  <si>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</si>
  <si>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</si>
  <si>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</si>
  <si>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</si>
  <si>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</si>
  <si>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</si>
  <si>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</si>
  <si>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</si>
  <si>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</si>
  <si>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</si>
  <si>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</si>
  <si>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</si>
  <si>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</si>
  <si>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</si>
  <si>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</si>
  <si>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</si>
  <si>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</si>
  <si>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</si>
  <si>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</si>
  <si>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</si>
  <si>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</si>
  <si>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</si>
  <si>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</si>
  <si>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</si>
  <si>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</si>
  <si>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</si>
  <si>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</si>
  <si>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</si>
  <si>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</si>
  <si>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</si>
  <si>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</si>
  <si>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</si>
  <si>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</si>
  <si>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</si>
  <si>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</si>
  <si>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</si>
  <si>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</si>
  <si>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</si>
  <si>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</si>
  <si>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</si>
  <si>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</si>
  <si>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</si>
  <si>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</si>
  <si>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</si>
  <si>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</si>
  <si>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</si>
  <si>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</si>
  <si>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</si>
  <si>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</si>
  <si>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</si>
  <si>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</si>
  <si>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</si>
  <si>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</si>
  <si>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</si>
  <si>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</si>
  <si>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</si>
  <si>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</si>
  <si>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</si>
  <si>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</si>
  <si>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</si>
  <si>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</si>
  <si>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</si>
  <si>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</si>
  <si>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</si>
  <si>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</si>
  <si>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</si>
  <si>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</si>
  <si>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</si>
  <si>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</si>
  <si>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</si>
  <si>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</si>
  <si>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</si>
  <si>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</si>
  <si>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</si>
  <si>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</si>
  <si>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</si>
  <si>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</si>
  <si>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</si>
  <si>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</si>
  <si>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</si>
  <si>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</si>
  <si>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</si>
  <si>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</si>
  <si>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</si>
  <si>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</si>
  <si>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</si>
  <si>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</si>
  <si>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</si>
  <si>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</si>
  <si>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</si>
  <si>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</si>
  <si>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</si>
  <si>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</si>
  <si>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</si>
  <si>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</si>
  <si>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</si>
  <si>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</si>
  <si>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</si>
  <si>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</si>
  <si>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</si>
  <si>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</si>
  <si>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</si>
  <si>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</si>
  <si>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</si>
  <si>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</si>
  <si>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</si>
  <si>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</si>
  <si>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</si>
  <si>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</si>
  <si>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</si>
  <si>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</si>
  <si>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</si>
  <si>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</si>
  <si>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</si>
  <si>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</si>
  <si>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</si>
  <si>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</si>
  <si>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</si>
  <si>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</si>
  <si>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</si>
  <si>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</si>
  <si>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</si>
  <si>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</si>
  <si>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</si>
  <si>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</si>
  <si>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</si>
  <si>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</si>
  <si>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</si>
  <si>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</si>
  <si>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</si>
  <si>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</si>
  <si>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</si>
  <si>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</si>
  <si>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</si>
  <si>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</si>
  <si>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</si>
  <si>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</si>
  <si>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</si>
  <si>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</si>
  <si>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</si>
  <si>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</si>
  <si>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</si>
  <si>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</si>
  <si>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</si>
  <si>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</si>
  <si>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</si>
  <si>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</si>
  <si>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</si>
  <si>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</si>
  <si>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</si>
  <si>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</si>
  <si>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</si>
  <si>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</si>
  <si>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</si>
  <si>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</si>
  <si>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</si>
  <si>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</si>
  <si>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</si>
  <si>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</si>
  <si>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</si>
  <si>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</si>
  <si>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</si>
  <si>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</si>
  <si>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</si>
  <si>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</si>
  <si>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</si>
  <si>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</si>
  <si>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</si>
  <si>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</si>
  <si>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</si>
  <si>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</si>
  <si>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</si>
  <si>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</si>
  <si>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</si>
  <si>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</si>
  <si>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</si>
  <si>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</si>
  <si>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</si>
  <si>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</si>
  <si>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</si>
  <si>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</si>
  <si>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</si>
  <si>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</si>
  <si>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</si>
  <si>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</si>
  <si>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</si>
  <si>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</si>
  <si>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</si>
  <si>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</si>
  <si>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</si>
  <si>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</si>
  <si>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</si>
  <si>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</si>
  <si>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</si>
  <si>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</si>
  <si>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</si>
  <si>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</si>
  <si>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</si>
  <si>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</si>
  <si>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</si>
  <si>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</si>
  <si>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</si>
  <si>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</si>
  <si>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</si>
  <si>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</si>
  <si>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</si>
  <si>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</si>
  <si>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</si>
  <si>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</si>
  <si>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</si>
  <si>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</si>
  <si>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</si>
  <si>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</si>
  <si>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</si>
  <si>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</si>
  <si>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</si>
  <si>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</si>
  <si>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</si>
  <si>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</si>
  <si>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</si>
  <si>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</si>
  <si>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</si>
  <si>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</si>
  <si>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</si>
  <si>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</si>
  <si>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</si>
  <si>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</si>
  <si>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</si>
  <si>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</si>
  <si>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</si>
  <si>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</si>
  <si>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</si>
  <si>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</si>
  <si>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</si>
  <si>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</si>
  <si>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</si>
  <si>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</si>
  <si>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</si>
  <si>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</si>
  <si>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</si>
  <si>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</si>
  <si>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</si>
  <si>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</si>
  <si>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</si>
  <si>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</si>
  <si>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</si>
  <si>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</si>
  <si>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</si>
  <si>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</si>
  <si>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</si>
  <si>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</si>
  <si>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</si>
  <si>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</si>
  <si>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</si>
  <si>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</si>
  <si>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</si>
  <si>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</si>
  <si>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</si>
  <si>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</si>
  <si>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</si>
  <si>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</si>
  <si>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</si>
  <si>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</si>
  <si>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</si>
  <si>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</si>
  <si>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</si>
  <si>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</si>
  <si>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</si>
  <si>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</si>
  <si>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</si>
  <si>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</si>
  <si>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</si>
  <si>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</si>
  <si>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</si>
  <si>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</si>
  <si>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</si>
  <si>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</si>
  <si>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</si>
  <si>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</si>
  <si>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</si>
  <si>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</si>
  <si>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</si>
  <si>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</si>
  <si>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</si>
  <si>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</si>
  <si>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</si>
  <si>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</si>
  <si>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</si>
  <si>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</si>
  <si>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</si>
  <si>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</si>
  <si>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</si>
  <si>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</si>
  <si>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</si>
  <si>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</si>
  <si>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</si>
  <si>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</si>
  <si>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</si>
  <si>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</si>
  <si>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</si>
  <si>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</si>
  <si>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</si>
  <si>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</si>
  <si>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</si>
  <si>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</si>
  <si>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</si>
  <si>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</si>
  <si>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</si>
  <si>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</si>
  <si>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</si>
  <si>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</si>
  <si>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</si>
  <si>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</si>
  <si>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</si>
  <si>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</si>
  <si>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</si>
  <si>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</si>
  <si>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</si>
  <si>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</si>
  <si>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</si>
  <si>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</si>
  <si>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</si>
  <si>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</si>
  <si>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</si>
  <si>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</si>
  <si>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</si>
  <si>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</si>
  <si>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</si>
  <si>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</si>
  <si>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</si>
  <si>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</si>
  <si>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</si>
  <si>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</si>
  <si>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</si>
  <si>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</si>
  <si>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</si>
  <si>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</si>
  <si>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</si>
  <si>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</si>
  <si>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</si>
  <si>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</si>
  <si>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</si>
  <si>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</si>
  <si>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</si>
  <si>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</si>
  <si>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</si>
  <si>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</si>
  <si>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</si>
  <si>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</si>
  <si>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</si>
  <si>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</si>
  <si>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</si>
  <si>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</si>
  <si>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</si>
  <si>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</si>
  <si>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</si>
  <si>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</si>
  <si>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</si>
  <si>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</si>
  <si>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</si>
  <si>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</si>
  <si>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</si>
  <si>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</si>
  <si>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</si>
  <si>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</si>
  <si>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</si>
  <si>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</si>
  <si>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</si>
  <si>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</si>
  <si>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</si>
  <si>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</si>
  <si>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</si>
  <si>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</si>
  <si>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</si>
  <si>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</si>
  <si>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</si>
  <si>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</si>
  <si>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</si>
  <si>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</si>
  <si>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</si>
  <si>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</si>
  <si>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</si>
  <si>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</si>
  <si>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</si>
  <si>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</si>
  <si>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</si>
  <si>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</si>
  <si>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</si>
  <si>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</si>
  <si>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</si>
  <si>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</si>
  <si>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</si>
  <si>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</si>
  <si>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</si>
  <si>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</si>
  <si>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</si>
  <si>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</si>
  <si>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</si>
  <si>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</si>
  <si>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</si>
  <si>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</si>
  <si>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</si>
  <si>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</si>
  <si>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</si>
  <si>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</si>
  <si>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</si>
  <si>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</si>
  <si>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</si>
  <si>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</si>
  <si>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</si>
  <si>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</si>
  <si>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</si>
  <si>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</si>
  <si>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</si>
  <si>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</si>
  <si>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</si>
  <si>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</si>
  <si>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</si>
  <si>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</si>
  <si>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</si>
  <si>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</si>
  <si>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</si>
  <si>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</si>
  <si>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</si>
  <si>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</si>
  <si>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</si>
  <si>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</si>
  <si>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</si>
  <si>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</si>
  <si>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</si>
  <si>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</si>
  <si>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</si>
  <si>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</si>
  <si>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</si>
  <si>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</si>
  <si>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</si>
  <si>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</si>
  <si>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</si>
  <si>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</si>
  <si>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</si>
  <si>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</si>
  <si>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</si>
  <si>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</si>
  <si>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</si>
  <si>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</si>
  <si>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</si>
  <si>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</si>
  <si>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</si>
  <si>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</si>
  <si>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</si>
  <si>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</si>
  <si>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</si>
  <si>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</si>
  <si>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</si>
  <si>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</si>
  <si>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</si>
  <si>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</si>
  <si>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</si>
  <si>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</si>
  <si>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</si>
  <si>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</si>
  <si>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</si>
  <si>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</si>
  <si>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</si>
  <si>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</si>
  <si>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</si>
  <si>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</si>
  <si>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</si>
  <si>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</si>
  <si>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</si>
  <si>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</si>
  <si>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</si>
  <si>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</si>
  <si>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</si>
  <si>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</si>
  <si>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</si>
  <si>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</si>
  <si>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</si>
  <si>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</si>
  <si>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</si>
  <si>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</si>
  <si>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</si>
  <si>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</si>
  <si>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</si>
  <si>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</si>
  <si>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</si>
  <si>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</si>
  <si>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</si>
  <si>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</si>
  <si>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</si>
  <si>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</si>
  <si>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</si>
  <si>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</si>
  <si>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</si>
  <si>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</si>
  <si>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</si>
  <si>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</si>
  <si>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</si>
  <si>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</si>
  <si>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</si>
  <si>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</si>
  <si>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</si>
  <si>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</si>
  <si>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</si>
  <si>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</si>
  <si>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</si>
  <si>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</si>
  <si>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</si>
  <si>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</si>
  <si>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</si>
  <si>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</si>
  <si>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</si>
  <si>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</si>
  <si>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</si>
  <si>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</si>
  <si>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</si>
  <si>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</si>
  <si>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</si>
  <si>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</si>
  <si>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</si>
  <si>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</si>
  <si>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</si>
  <si>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</si>
  <si>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</si>
  <si>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</si>
  <si>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</si>
  <si>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</si>
  <si>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</si>
  <si>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</si>
  <si>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</si>
  <si>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</si>
  <si>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</si>
  <si>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</si>
  <si>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</si>
  <si>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</si>
  <si>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</si>
  <si>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</si>
  <si>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</si>
  <si>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</si>
  <si>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</si>
  <si>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</si>
  <si>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</si>
  <si>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</si>
  <si>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</si>
  <si>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</si>
  <si>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</si>
  <si>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</si>
  <si>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</si>
  <si>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</si>
  <si>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</si>
  <si>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</si>
  <si>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</si>
  <si>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</si>
  <si>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</si>
  <si>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</si>
  <si>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</si>
  <si>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</si>
  <si>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</si>
  <si>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</si>
  <si>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</si>
  <si>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</si>
  <si>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</si>
  <si>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</si>
  <si>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</si>
  <si>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</si>
  <si>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</si>
  <si>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</si>
  <si>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</si>
  <si>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</si>
  <si>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</si>
  <si>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</si>
  <si>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</si>
  <si>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</si>
  <si>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</si>
  <si>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</si>
  <si>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</si>
  <si>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</si>
  <si>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</si>
  <si>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</si>
  <si>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</si>
  <si>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</si>
  <si>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</si>
  <si>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</si>
  <si>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</si>
  <si>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</si>
  <si>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</si>
  <si>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</si>
  <si>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</si>
  <si>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</si>
  <si>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</si>
  <si>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</si>
  <si>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</si>
  <si>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</si>
  <si>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</si>
  <si>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</si>
  <si>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</si>
  <si>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</si>
  <si>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</si>
  <si>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</si>
  <si>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</si>
  <si>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</si>
  <si>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</si>
  <si>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</si>
  <si>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</si>
  <si>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</si>
  <si>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</si>
  <si>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</si>
  <si>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</si>
  <si>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</si>
  <si>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</si>
  <si>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</si>
  <si>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</si>
  <si>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</si>
  <si>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</si>
  <si>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</si>
  <si>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</si>
  <si>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</si>
  <si>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</si>
  <si>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</si>
  <si>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</si>
  <si>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</si>
  <si>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</si>
  <si>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</si>
  <si>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</si>
  <si>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</si>
  <si>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</si>
  <si>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</si>
  <si>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</si>
  <si>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</si>
  <si>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</si>
  <si>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</si>
  <si>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</si>
  <si>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</si>
  <si>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</si>
  <si>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</si>
  <si>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</si>
  <si>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</si>
  <si>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</si>
  <si>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</si>
  <si>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</si>
  <si>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</si>
  <si>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</si>
  <si>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</si>
  <si>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</si>
  <si>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</si>
  <si>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</si>
  <si>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</si>
  <si>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</si>
  <si>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</si>
  <si>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</si>
  <si>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</si>
  <si>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</si>
  <si>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</si>
  <si>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</si>
  <si>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</si>
  <si>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</si>
  <si>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</si>
  <si>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</si>
  <si>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</si>
  <si>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</si>
  <si>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</si>
  <si>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</si>
  <si>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</si>
  <si>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</si>
  <si>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</si>
  <si>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</si>
  <si>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</si>
  <si>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</si>
  <si>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</si>
  <si>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</si>
  <si>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</si>
  <si>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</si>
  <si>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</si>
  <si>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</si>
  <si>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</si>
  <si>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</si>
  <si>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</si>
  <si>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</si>
  <si>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</si>
  <si>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</si>
  <si>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</si>
  <si>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</si>
  <si>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</si>
  <si>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</si>
  <si>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</si>
  <si>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</si>
  <si>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</si>
  <si>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</si>
  <si>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</si>
  <si>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</si>
  <si>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</si>
  <si>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</si>
  <si>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</si>
  <si>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</si>
  <si>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</si>
  <si>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</si>
  <si>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</si>
  <si>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</si>
  <si>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</si>
  <si>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</si>
  <si>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</si>
  <si>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</si>
  <si>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</si>
  <si>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</si>
  <si>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</si>
  <si>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</si>
  <si>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</si>
  <si>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</si>
  <si>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</si>
  <si>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</si>
  <si>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</si>
  <si>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</si>
  <si>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</si>
  <si>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</si>
  <si>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</si>
  <si>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</si>
  <si>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</si>
  <si>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</si>
  <si>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</si>
  <si>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</si>
  <si>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</si>
  <si>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</si>
  <si>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</si>
  <si>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</si>
  <si>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</si>
  <si>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</si>
  <si>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</si>
  <si>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</si>
  <si>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</si>
  <si>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</si>
  <si>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</si>
  <si>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</si>
  <si>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</si>
  <si>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</si>
  <si>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</si>
  <si>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</si>
  <si>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</si>
  <si>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</si>
  <si>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</si>
  <si>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</si>
  <si>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</si>
  <si>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</si>
  <si>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</si>
  <si>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</si>
  <si>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</si>
  <si>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</si>
  <si>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</si>
  <si>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</si>
  <si>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</si>
  <si>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</si>
  <si>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</si>
  <si>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</si>
  <si>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</si>
  <si>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</si>
  <si>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</si>
  <si>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</si>
  <si>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</si>
  <si>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</si>
  <si>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</si>
  <si>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</si>
  <si>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</si>
  <si>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</si>
  <si>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</si>
  <si>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</si>
  <si>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</si>
  <si>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</si>
  <si>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</si>
  <si>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</si>
  <si>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</si>
  <si>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</si>
  <si>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</si>
  <si>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</si>
  <si>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</si>
  <si>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</si>
  <si>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</si>
  <si>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</si>
  <si>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</si>
  <si>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</si>
  <si>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</si>
  <si>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</si>
  <si>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</si>
  <si>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</si>
  <si>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</si>
  <si>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</si>
  <si>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</si>
  <si>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</si>
  <si>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</si>
  <si>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</si>
  <si>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</si>
  <si>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</si>
  <si>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</si>
  <si>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</si>
  <si>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</si>
  <si>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</si>
  <si>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</si>
  <si>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</si>
  <si>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</si>
  <si>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</si>
  <si>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</si>
  <si>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</si>
  <si>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</si>
  <si>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</si>
  <si>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</si>
  <si>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</si>
  <si>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</si>
  <si>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</si>
  <si>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</si>
  <si>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</si>
  <si>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</si>
  <si>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</si>
  <si>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</si>
  <si>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</si>
  <si>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</si>
  <si>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</si>
  <si>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</si>
  <si>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</si>
  <si>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</si>
  <si>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</si>
  <si>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</si>
  <si>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</si>
  <si>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</si>
  <si>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</si>
  <si>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</si>
  <si>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</si>
  <si>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</si>
  <si>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</si>
  <si>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</si>
  <si>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</si>
  <si>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</si>
  <si>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</si>
  <si>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</si>
  <si>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</si>
  <si>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</si>
  <si>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</si>
  <si>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</si>
  <si>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</si>
  <si>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</si>
  <si>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</si>
  <si>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</si>
  <si>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</si>
  <si>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</si>
  <si>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</si>
  <si>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</si>
  <si>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</si>
  <si>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</si>
  <si>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</si>
  <si>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</si>
  <si>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</si>
  <si>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</si>
  <si>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</si>
  <si>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</si>
  <si>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</si>
  <si>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</si>
  <si>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</si>
  <si>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</si>
  <si>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</si>
  <si>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</si>
  <si>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</si>
  <si>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</si>
  <si>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</si>
  <si>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</si>
  <si>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</si>
  <si>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</si>
  <si>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</si>
  <si>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</si>
  <si>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</si>
  <si>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</si>
  <si>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</si>
  <si>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</si>
  <si>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</si>
  <si>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</si>
  <si>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</si>
  <si>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</si>
  <si>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</si>
  <si>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</si>
  <si>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</si>
  <si>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</si>
  <si>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</si>
  <si>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</si>
  <si>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</si>
  <si>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</si>
  <si>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</si>
  <si>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</si>
  <si>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</si>
  <si>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</si>
  <si>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</si>
  <si>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</si>
  <si>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</si>
  <si>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</si>
  <si>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</si>
  <si>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</si>
  <si>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</si>
  <si>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</si>
  <si>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</si>
  <si>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</si>
  <si>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</si>
  <si>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</si>
  <si>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</si>
  <si>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</si>
  <si>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</si>
  <si>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</si>
  <si>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</si>
  <si>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</si>
  <si>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</si>
  <si>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</si>
  <si>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</si>
  <si>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</si>
  <si>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</si>
  <si>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</si>
  <si>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</si>
  <si>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</si>
  <si>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</si>
  <si>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</si>
  <si>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</si>
  <si>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</si>
  <si>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</si>
  <si>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</si>
  <si>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</si>
  <si>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</si>
  <si>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</si>
  <si>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</si>
  <si>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</si>
  <si>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</si>
  <si>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</si>
  <si>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</si>
  <si>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</si>
  <si>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</si>
  <si>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</si>
  <si>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</si>
  <si>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</si>
  <si>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</si>
  <si>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</si>
  <si>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</si>
  <si>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</si>
  <si>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</si>
  <si>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</si>
  <si>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</si>
  <si>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</si>
  <si>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</si>
  <si>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</si>
  <si>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</si>
  <si>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</si>
  <si>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</si>
  <si>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</si>
  <si>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</si>
  <si>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</si>
  <si>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</si>
  <si>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</si>
  <si>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</si>
  <si>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</si>
  <si>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</si>
  <si>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</si>
  <si>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</si>
  <si>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</si>
  <si>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</si>
  <si>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</si>
  <si>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</si>
  <si>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</si>
  <si>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</si>
  <si>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</si>
  <si>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</si>
  <si>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</si>
  <si>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</si>
  <si>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</si>
  <si>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</si>
  <si>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</si>
  <si>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</si>
  <si>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</si>
  <si>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</si>
  <si>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</si>
  <si>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</si>
  <si>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</si>
  <si>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</si>
  <si>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</si>
  <si>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</si>
  <si>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</si>
  <si>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</si>
  <si>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</si>
  <si>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</si>
  <si>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</si>
  <si>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</si>
  <si>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</si>
  <si>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</si>
  <si>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</si>
  <si>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</si>
  <si>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</si>
  <si>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</si>
  <si>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</si>
  <si>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</si>
  <si>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</si>
  <si>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</si>
  <si>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</si>
  <si>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</si>
  <si>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</si>
  <si>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</si>
  <si>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</si>
  <si>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</si>
  <si>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</si>
  <si>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</si>
  <si>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</si>
  <si>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</si>
  <si>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</si>
  <si>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</si>
  <si>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</si>
  <si>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</si>
  <si>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</si>
  <si>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</si>
  <si>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</si>
  <si>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</si>
  <si>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</si>
  <si>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</si>
  <si>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</si>
  <si>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</si>
  <si>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</si>
  <si>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</si>
  <si>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</si>
  <si>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</si>
  <si>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</si>
  <si>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</si>
  <si>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</si>
  <si>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</si>
  <si>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</si>
  <si>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</si>
  <si>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</si>
  <si>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</si>
  <si>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</si>
  <si>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</si>
  <si>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</si>
  <si>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</si>
  <si>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</si>
  <si>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</si>
  <si>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</si>
  <si>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</si>
  <si>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</si>
  <si>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</si>
  <si>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</si>
  <si>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</si>
  <si>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</si>
  <si>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</si>
  <si>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</si>
  <si>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</si>
  <si>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</si>
  <si>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</si>
  <si>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</si>
  <si>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</si>
  <si>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</si>
  <si>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</si>
  <si>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</si>
  <si>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</si>
  <si>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</si>
  <si>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</si>
  <si>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</si>
  <si>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</si>
  <si>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</si>
  <si>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</si>
  <si>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</si>
  <si>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</si>
  <si>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</si>
  <si>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</si>
  <si>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</si>
  <si>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</si>
  <si>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</si>
  <si>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</si>
  <si>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</si>
  <si>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</si>
  <si>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</si>
  <si>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</si>
  <si>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</si>
  <si>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</si>
  <si>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</si>
  <si>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</si>
  <si>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</si>
  <si>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</si>
  <si>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</si>
  <si>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</si>
  <si>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</si>
  <si>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</si>
  <si>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</si>
  <si>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</si>
  <si>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</si>
  <si>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</si>
  <si>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</si>
  <si>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</si>
  <si>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</si>
  <si>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</si>
  <si>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</si>
  <si>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</si>
  <si>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</si>
  <si>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</si>
  <si>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</si>
  <si>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</si>
  <si>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</si>
  <si>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</si>
  <si>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</si>
  <si>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</si>
  <si>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</si>
  <si>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</si>
  <si>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</si>
  <si>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</si>
  <si>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</si>
  <si>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</si>
  <si>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</si>
  <si>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</si>
  <si>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</si>
  <si>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</si>
  <si>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</si>
  <si>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</si>
  <si>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</si>
  <si>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</si>
  <si>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</si>
  <si>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</si>
  <si>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</si>
  <si>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</si>
  <si>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</si>
  <si>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</si>
  <si>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</si>
  <si>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</si>
  <si>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</si>
  <si>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</si>
  <si>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</si>
  <si>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</si>
  <si>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</si>
  <si>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</si>
  <si>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</si>
  <si>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</si>
  <si>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</si>
  <si>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</si>
  <si>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</si>
  <si>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</si>
  <si>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</si>
  <si>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</si>
  <si>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</si>
  <si>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</si>
  <si>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</si>
  <si>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</si>
  <si>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</si>
  <si>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</si>
  <si>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</si>
  <si>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</si>
  <si>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</si>
  <si>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</si>
  <si>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</si>
  <si>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</si>
  <si>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</si>
  <si>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</si>
  <si>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</si>
  <si>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</si>
  <si>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</si>
  <si>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</si>
  <si>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</si>
  <si>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</si>
  <si>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</si>
  <si>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</si>
  <si>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</si>
  <si>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</si>
  <si>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</si>
  <si>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</si>
  <si>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</si>
  <si>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</si>
  <si>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</si>
  <si>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</si>
  <si>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</si>
  <si>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</si>
  <si>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</si>
  <si>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</si>
  <si>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</si>
  <si>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</si>
  <si>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</si>
  <si>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</si>
  <si>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</si>
  <si>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</si>
  <si>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</si>
  <si>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</si>
  <si>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</si>
  <si>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</si>
  <si>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</si>
  <si>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</si>
  <si>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</si>
  <si>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</si>
  <si>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</si>
  <si>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</si>
  <si>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</si>
  <si>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</si>
  <si>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</si>
  <si>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</si>
  <si>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</si>
  <si>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</si>
  <si>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</si>
  <si>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</si>
  <si>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</si>
  <si>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</si>
  <si>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</si>
  <si>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</si>
  <si>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</si>
  <si>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</si>
  <si>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</si>
  <si>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</si>
  <si>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</si>
  <si>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</si>
  <si>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</si>
  <si>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</si>
  <si>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</si>
  <si>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</si>
  <si>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</si>
  <si>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</si>
  <si>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</si>
  <si>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</si>
  <si>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</si>
  <si>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</si>
  <si>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</si>
  <si>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</si>
  <si>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</si>
  <si>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</si>
  <si>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</si>
  <si>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</si>
  <si>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</si>
  <si>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</si>
  <si>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</si>
  <si>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</si>
  <si>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</si>
  <si>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</si>
  <si>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</si>
  <si>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</si>
  <si>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</si>
  <si>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</si>
  <si>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</si>
  <si>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</si>
  <si>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</si>
  <si>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</si>
  <si>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</si>
  <si>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</si>
  <si>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</si>
  <si>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</si>
  <si>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</si>
  <si>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</si>
  <si>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</si>
  <si>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</si>
  <si>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</si>
  <si>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</si>
  <si>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</si>
  <si>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</si>
  <si>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</si>
  <si>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</si>
  <si>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</si>
  <si>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</si>
  <si>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</si>
  <si>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</si>
  <si>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</si>
  <si>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</si>
  <si>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</si>
  <si>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</si>
  <si>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</si>
  <si>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</si>
  <si>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</si>
  <si>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</si>
  <si>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</si>
  <si>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</si>
  <si>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</si>
  <si>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</si>
  <si>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</si>
  <si>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</si>
  <si>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</si>
  <si>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</si>
  <si>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</si>
  <si>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</si>
  <si>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</si>
  <si>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</si>
  <si>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</si>
  <si>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</si>
  <si>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</si>
  <si>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</si>
  <si>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</si>
  <si>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</si>
  <si>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</si>
  <si>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</si>
  <si>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</si>
  <si>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</si>
  <si>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</si>
  <si>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</si>
  <si>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</si>
  <si>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</si>
  <si>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</si>
  <si>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</si>
  <si>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</si>
  <si>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</si>
  <si>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</si>
  <si>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</si>
  <si>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</si>
  <si>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</si>
  <si>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</si>
  <si>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</si>
  <si>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</si>
  <si>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</si>
  <si>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</si>
  <si>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</si>
  <si>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</si>
  <si>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</si>
  <si>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</si>
  <si>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</si>
  <si>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</si>
  <si>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</si>
  <si>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</si>
  <si>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</si>
  <si>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</si>
  <si>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</si>
  <si>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</si>
  <si>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</si>
  <si>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</si>
  <si>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</si>
  <si>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</si>
  <si>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</si>
  <si>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</si>
  <si>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</si>
  <si>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</si>
  <si>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</si>
  <si>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</si>
  <si>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</si>
  <si>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</si>
  <si>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</si>
  <si>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</si>
  <si>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</si>
  <si>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</si>
  <si>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</si>
  <si>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</si>
  <si>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</si>
  <si>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</si>
  <si>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</si>
  <si>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</si>
  <si>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</si>
  <si>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</si>
  <si>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</si>
  <si>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</si>
  <si>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</si>
  <si>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</si>
  <si>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</si>
  <si>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</si>
  <si>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</si>
  <si>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</si>
  <si>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</si>
  <si>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</si>
  <si>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</si>
  <si>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</si>
  <si>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</si>
  <si>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</si>
  <si>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</si>
  <si>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</si>
  <si>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</si>
  <si>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</si>
  <si>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</si>
  <si>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</si>
  <si>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</si>
  <si>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</si>
  <si>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</si>
  <si>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</si>
  <si>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</si>
  <si>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</si>
  <si>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</si>
  <si>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</si>
  <si>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</si>
  <si>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</si>
  <si>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</si>
  <si>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</si>
  <si>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</si>
  <si>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</si>
  <si>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</si>
  <si>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</si>
  <si>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</si>
  <si>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</si>
  <si>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</si>
  <si>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</si>
  <si>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</si>
  <si>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</si>
  <si>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</si>
  <si>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</si>
  <si>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</si>
  <si>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</si>
  <si>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</si>
  <si>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</si>
  <si>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</si>
  <si>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</si>
  <si>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</si>
  <si>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</si>
  <si>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</si>
  <si>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</si>
  <si>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</si>
  <si>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</si>
  <si>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</si>
  <si>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</si>
  <si>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</si>
  <si>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</si>
  <si>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</si>
  <si>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</si>
  <si>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</si>
  <si>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</si>
  <si>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</si>
  <si>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</si>
  <si>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</si>
  <si>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</si>
  <si>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</si>
  <si>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</si>
  <si>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</si>
  <si>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</si>
  <si>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</si>
  <si>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</si>
  <si>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</si>
  <si>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</si>
  <si>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</si>
  <si>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</si>
  <si>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</si>
  <si>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</si>
  <si>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</si>
  <si>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</si>
  <si>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</si>
  <si>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</si>
  <si>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</si>
  <si>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</si>
  <si>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</si>
  <si>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</si>
  <si>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</si>
  <si>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</si>
  <si>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</si>
  <si>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</si>
  <si>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</si>
  <si>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</si>
  <si>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</si>
  <si>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</si>
  <si>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</si>
  <si>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</si>
  <si>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</si>
  <si>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</si>
  <si>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</si>
  <si>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</si>
  <si>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</si>
  <si>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</si>
  <si>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</si>
  <si>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</si>
  <si>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</si>
  <si>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</si>
  <si>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</si>
  <si>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</si>
  <si>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</si>
  <si>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</si>
  <si>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</si>
  <si>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</si>
  <si>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</si>
  <si>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</si>
  <si>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</si>
  <si>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</si>
  <si>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</si>
  <si>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</si>
  <si>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</si>
  <si>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</si>
  <si>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</si>
  <si>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</si>
  <si>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</si>
  <si>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</si>
  <si>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</si>
  <si>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</si>
  <si>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</si>
  <si>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</si>
  <si>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</si>
  <si>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</si>
  <si>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</si>
  <si>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</si>
  <si>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</si>
  <si>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</si>
  <si>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</si>
  <si>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</si>
  <si>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</si>
  <si>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</si>
  <si>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</si>
  <si>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</si>
  <si>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</si>
  <si>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</si>
  <si>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</si>
  <si>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</si>
  <si>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</si>
  <si>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</si>
  <si>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</si>
  <si>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</si>
  <si>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</si>
  <si>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</si>
  <si>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</si>
  <si>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</si>
  <si>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</si>
  <si>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</si>
  <si>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</si>
  <si>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</si>
  <si>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</si>
  <si>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</si>
  <si>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</si>
  <si>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</si>
  <si>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</si>
  <si>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</si>
  <si>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</si>
  <si>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</si>
  <si>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</si>
  <si>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</si>
  <si>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</si>
  <si>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</si>
  <si>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</si>
  <si>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</si>
  <si>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</si>
  <si>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</si>
  <si>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</si>
  <si>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</si>
  <si>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</si>
  <si>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</si>
  <si>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</si>
  <si>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</si>
  <si>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</si>
  <si>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</si>
  <si>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</si>
  <si>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</si>
  <si>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</si>
  <si>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</si>
  <si>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</si>
  <si>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</si>
  <si>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</si>
  <si>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</si>
  <si>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</si>
  <si>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</si>
  <si>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</si>
  <si>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</si>
  <si>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</si>
  <si>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</si>
  <si>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</si>
  <si>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</si>
  <si>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</si>
  <si>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</si>
  <si>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</si>
  <si>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</si>
  <si>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</si>
  <si>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</si>
  <si>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</si>
  <si>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</si>
  <si>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</si>
  <si>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</si>
  <si>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</si>
  <si>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</si>
  <si>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</si>
  <si>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</si>
  <si>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</si>
  <si>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</si>
  <si>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</si>
  <si>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</si>
  <si>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</si>
  <si>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</si>
  <si>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</si>
  <si>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</si>
  <si>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</si>
  <si>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</si>
  <si>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</si>
  <si>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</si>
  <si>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</si>
  <si>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</si>
  <si>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</si>
  <si>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</si>
  <si>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</si>
  <si>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</si>
  <si>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</si>
  <si>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</si>
  <si>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</si>
  <si>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</si>
  <si>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</si>
  <si>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</si>
  <si>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</si>
  <si>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</si>
  <si>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</si>
  <si>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</si>
  <si>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</si>
  <si>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</si>
  <si>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</si>
  <si>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</si>
  <si>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</si>
  <si>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</si>
  <si>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</si>
  <si>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</si>
  <si>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</si>
  <si>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</si>
  <si>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</si>
  <si>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</si>
  <si>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</si>
  <si>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</si>
  <si>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</si>
  <si>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</si>
  <si>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</si>
  <si>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</si>
  <si>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</si>
  <si>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</si>
  <si>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</si>
  <si>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</si>
  <si>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</si>
  <si>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</si>
  <si>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</si>
  <si>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</si>
  <si>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</si>
  <si>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</si>
  <si>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</si>
  <si>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</si>
  <si>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</si>
  <si>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</si>
  <si>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</si>
  <si>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</si>
  <si>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</si>
  <si>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</si>
  <si>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</si>
  <si>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</si>
  <si>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</si>
  <si>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</si>
  <si>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</si>
  <si>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</si>
  <si>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</si>
  <si>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</si>
  <si>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</si>
  <si>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</si>
  <si>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</si>
  <si>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</si>
  <si>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</si>
  <si>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</si>
  <si>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</si>
  <si>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</si>
  <si>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</si>
  <si>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</si>
  <si>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</si>
  <si>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</si>
  <si>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</si>
  <si>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</si>
  <si>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</si>
  <si>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</si>
  <si>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</si>
  <si>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</si>
  <si>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</si>
  <si>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</si>
  <si>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</si>
  <si>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</si>
  <si>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</si>
  <si>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</si>
  <si>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</si>
  <si>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</si>
  <si>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</si>
  <si>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</si>
  <si>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</si>
  <si>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</si>
  <si>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</si>
  <si>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</si>
  <si>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</si>
  <si>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</si>
  <si>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</si>
  <si>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</si>
  <si>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</si>
  <si>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</si>
  <si>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</si>
  <si>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</si>
  <si>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</si>
  <si>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</si>
  <si>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</si>
  <si>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</si>
  <si>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</si>
  <si>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</si>
  <si>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</si>
  <si>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</si>
  <si>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</si>
  <si>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</si>
  <si>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</si>
  <si>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</si>
  <si>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</si>
  <si>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</si>
  <si>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</si>
  <si>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</si>
  <si>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</si>
  <si>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</si>
  <si>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</si>
  <si>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</si>
  <si>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</si>
  <si>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</si>
  <si>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</si>
  <si>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</si>
  <si>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</si>
  <si>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</si>
  <si>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</si>
  <si>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</si>
  <si>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</si>
  <si>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</si>
  <si>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</si>
  <si>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</si>
  <si>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</si>
  <si>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</si>
  <si>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</si>
  <si>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</si>
  <si>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</si>
  <si>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</si>
  <si>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</si>
  <si>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</si>
  <si>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</si>
  <si>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</si>
  <si>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</si>
  <si>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</si>
  <si>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</si>
  <si>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</si>
  <si>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</si>
  <si>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</si>
  <si>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</si>
  <si>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</si>
  <si>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</si>
  <si>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</si>
  <si>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</si>
  <si>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</si>
  <si>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</si>
  <si>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</si>
  <si>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</si>
  <si>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</si>
  <si>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</si>
  <si>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</si>
  <si>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</si>
  <si>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</si>
  <si>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</si>
  <si>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</si>
  <si>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</si>
  <si>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</si>
  <si>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</si>
  <si>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</si>
  <si>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</si>
  <si>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</si>
  <si>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</si>
  <si>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</si>
  <si>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</si>
  <si>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</si>
  <si>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</si>
  <si>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</si>
  <si>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</si>
  <si>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</si>
  <si>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</si>
  <si>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</si>
  <si>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</si>
  <si>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</si>
  <si>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</si>
  <si>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</si>
  <si>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</si>
  <si>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</si>
  <si>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</si>
  <si>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</si>
  <si>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</si>
  <si>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</si>
  <si>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</si>
  <si>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</si>
  <si>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</si>
  <si>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</si>
  <si>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</si>
  <si>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</si>
  <si>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</si>
  <si>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</si>
  <si>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</si>
  <si>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</si>
  <si>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</si>
  <si>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</si>
  <si>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</si>
  <si>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</si>
  <si>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</si>
  <si>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</si>
  <si>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</si>
  <si>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</si>
  <si>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</si>
  <si>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</si>
  <si>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</si>
  <si>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</si>
  <si>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</si>
  <si>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</si>
  <si>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</si>
  <si>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</si>
  <si>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</si>
  <si>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</si>
  <si>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</si>
  <si>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</si>
  <si>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</si>
  <si>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</si>
  <si>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</si>
  <si>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</si>
  <si>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</si>
  <si>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</si>
  <si>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</si>
  <si>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</si>
  <si>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</si>
  <si>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</si>
  <si>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</si>
  <si>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</si>
  <si>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</si>
  <si>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</si>
  <si>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</si>
  <si>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</si>
  <si>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</si>
  <si>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</si>
  <si>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</si>
  <si>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</si>
  <si>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</si>
  <si>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</si>
  <si>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</si>
  <si>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</si>
  <si>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</si>
  <si>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</si>
  <si>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</si>
  <si>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</si>
  <si>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</si>
  <si>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</si>
  <si>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</si>
  <si>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</si>
  <si>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</si>
  <si>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</si>
  <si>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</si>
  <si>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</si>
  <si>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</si>
  <si>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</si>
  <si>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</si>
  <si>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</si>
  <si>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</si>
  <si>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</si>
  <si>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</si>
  <si>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</si>
  <si>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</si>
  <si>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</si>
  <si>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</si>
  <si>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</si>
  <si>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</si>
  <si>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</si>
  <si>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</si>
  <si>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</si>
  <si>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</si>
  <si>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</si>
  <si>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</si>
  <si>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</si>
  <si>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</si>
  <si>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</si>
  <si>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</si>
  <si>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</si>
  <si>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</si>
  <si>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</si>
  <si>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</si>
  <si>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</si>
  <si>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</si>
  <si>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</si>
  <si>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</si>
  <si>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</si>
  <si>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</si>
  <si>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</si>
  <si>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</si>
  <si>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</si>
  <si>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</si>
  <si>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</si>
  <si>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</si>
  <si>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</si>
  <si>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</si>
  <si>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</si>
  <si>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</si>
  <si>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</si>
  <si>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</si>
  <si>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</si>
  <si>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</si>
  <si>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</si>
  <si>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</si>
  <si>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</si>
  <si>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</si>
  <si>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</si>
  <si>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</si>
  <si>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</si>
  <si>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</si>
  <si>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</si>
  <si>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</si>
  <si>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</si>
  <si>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</si>
  <si>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</si>
  <si>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</si>
  <si>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</si>
  <si>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</si>
  <si>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</si>
  <si>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</si>
  <si>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</si>
  <si>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</si>
  <si>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</si>
  <si>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</si>
  <si>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</si>
  <si>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</si>
  <si>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</si>
  <si>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</si>
  <si>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</si>
  <si>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</si>
  <si>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</si>
  <si>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</si>
  <si>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</si>
  <si>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</si>
  <si>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</si>
  <si>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</si>
  <si>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</si>
  <si>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</si>
  <si>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</si>
  <si>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</si>
  <si>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</si>
  <si>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</si>
  <si>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</si>
  <si>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</si>
  <si>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</si>
  <si>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</si>
  <si>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</si>
  <si>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</si>
  <si>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</si>
  <si>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</si>
  <si>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</si>
  <si>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</si>
  <si>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</si>
  <si>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</si>
  <si>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</si>
  <si>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</si>
  <si>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</si>
  <si>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</si>
  <si>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</si>
  <si>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</si>
  <si>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</si>
  <si>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</si>
  <si>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</si>
  <si>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</si>
  <si>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</si>
  <si>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</si>
  <si>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</si>
  <si>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</si>
  <si>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</si>
  <si>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</si>
  <si>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</si>
  <si>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</si>
  <si>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</si>
  <si>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</si>
  <si>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</si>
  <si>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</si>
  <si>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</si>
  <si>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</si>
  <si>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</si>
  <si>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</si>
  <si>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</si>
  <si>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</si>
  <si>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</si>
  <si>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</si>
  <si>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</si>
  <si>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</si>
  <si>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</si>
  <si>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</si>
  <si>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</si>
  <si>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</si>
  <si>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</si>
  <si>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</si>
  <si>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</si>
  <si>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</si>
  <si>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</si>
  <si>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</si>
  <si>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</si>
  <si>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</si>
  <si>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</si>
  <si>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</si>
  <si>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</si>
  <si>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</si>
  <si>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</si>
  <si>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</si>
  <si>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</si>
  <si>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</si>
  <si>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</si>
  <si>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</si>
  <si>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</si>
  <si>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</si>
  <si>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</si>
  <si>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</si>
  <si>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</si>
  <si>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</si>
  <si>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</si>
  <si>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</si>
  <si>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</si>
  <si>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</si>
  <si>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</si>
  <si>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</si>
  <si>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</si>
  <si>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</si>
  <si>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</si>
  <si>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</si>
  <si>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</si>
  <si>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</si>
  <si>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</si>
  <si>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</si>
  <si>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</si>
  <si>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</si>
  <si>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</si>
  <si>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</si>
  <si>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</si>
  <si>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</si>
  <si>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</si>
  <si>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</si>
  <si>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</si>
  <si>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</si>
  <si>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</si>
  <si>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</si>
  <si>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</si>
  <si>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</si>
  <si>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</si>
  <si>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</si>
  <si>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</si>
  <si>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</si>
  <si>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</si>
  <si>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</si>
  <si>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</si>
  <si>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</si>
  <si>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</si>
  <si>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</si>
  <si>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</si>
  <si>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</si>
  <si>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</si>
  <si>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</si>
  <si>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</si>
  <si>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</si>
  <si>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</si>
  <si>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</si>
  <si>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</si>
  <si>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</si>
  <si>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</si>
  <si>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</si>
  <si>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</si>
  <si>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</si>
  <si>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</si>
  <si>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</si>
  <si>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</si>
  <si>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</si>
  <si>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</si>
  <si>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</si>
  <si>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</si>
  <si>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</si>
  <si>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</si>
  <si>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</si>
  <si>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</si>
  <si>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</si>
  <si>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</si>
  <si>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</si>
  <si>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</si>
  <si>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</si>
  <si>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</si>
  <si>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</si>
  <si>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</si>
  <si>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</si>
  <si>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</si>
  <si>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</si>
  <si>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</si>
  <si>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</si>
  <si>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</si>
  <si>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</si>
  <si>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</si>
  <si>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</si>
  <si>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</si>
  <si>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</si>
  <si>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</si>
  <si>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</si>
  <si>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</si>
  <si>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</si>
  <si>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</si>
  <si>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</si>
  <si>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</si>
  <si>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</si>
  <si>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</si>
  <si>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</si>
  <si>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</si>
  <si>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</si>
  <si>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</si>
  <si>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</si>
  <si>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</si>
  <si>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</si>
  <si>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</si>
  <si>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</si>
  <si>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</si>
  <si>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</si>
  <si>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</si>
  <si>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</si>
  <si>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</si>
  <si>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</si>
  <si>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</si>
  <si>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</si>
  <si>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</si>
  <si>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</si>
  <si>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</si>
  <si>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</si>
  <si>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</si>
  <si>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</si>
  <si>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</si>
  <si>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</si>
  <si>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</si>
  <si>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</si>
  <si>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</si>
  <si>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</si>
  <si>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</si>
  <si>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</si>
  <si>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</si>
  <si>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</si>
  <si>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</si>
  <si>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</si>
  <si>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</si>
  <si>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</si>
  <si>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</si>
  <si>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</si>
  <si>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</si>
  <si>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</si>
  <si>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</si>
  <si>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</si>
  <si>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</si>
  <si>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</si>
  <si>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</si>
  <si>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</si>
  <si>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</si>
  <si>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</si>
  <si>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</si>
  <si>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</si>
  <si>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</si>
  <si>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</si>
  <si>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</si>
  <si>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</si>
  <si>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</si>
  <si>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</si>
  <si>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</si>
  <si>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</si>
  <si>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</si>
  <si>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</si>
  <si>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</si>
  <si>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</si>
  <si>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</si>
  <si>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</si>
  <si>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</si>
  <si>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</si>
  <si>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</si>
  <si>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</si>
  <si>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</si>
  <si>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</si>
  <si>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</si>
  <si>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</si>
  <si>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</si>
  <si>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</si>
  <si>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</si>
  <si>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</si>
  <si>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</si>
  <si>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</si>
  <si>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</si>
  <si>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</si>
  <si>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</si>
  <si>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</si>
  <si>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</si>
  <si>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</si>
  <si>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</si>
  <si>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</si>
  <si>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</si>
  <si>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</si>
  <si>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</si>
  <si>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</si>
  <si>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</si>
  <si>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</si>
  <si>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</si>
  <si>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</si>
  <si>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</si>
  <si>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</si>
  <si>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</si>
  <si>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</si>
  <si>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</si>
  <si>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</si>
  <si>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</si>
  <si>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</si>
  <si>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</si>
  <si>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</si>
  <si>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</si>
  <si>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</si>
  <si>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</si>
  <si>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</si>
  <si>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</si>
  <si>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</si>
  <si>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</si>
  <si>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</si>
  <si>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</si>
  <si>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</si>
  <si>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</si>
  <si>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</si>
  <si>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</si>
  <si>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</si>
  <si>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</si>
  <si>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</si>
  <si>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</si>
  <si>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</si>
  <si>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</si>
  <si>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</si>
  <si>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</si>
  <si>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</si>
  <si>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</si>
  <si>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</si>
  <si>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</si>
  <si>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</si>
  <si>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</si>
  <si>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</si>
  <si>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</si>
  <si>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</si>
  <si>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</si>
  <si>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</si>
  <si>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</si>
  <si>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</si>
  <si>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</si>
  <si>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</si>
  <si>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</si>
  <si>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</si>
  <si>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</si>
  <si>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</si>
  <si>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</si>
  <si>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</si>
  <si>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</si>
  <si>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</si>
  <si>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</si>
  <si>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</si>
  <si>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</si>
  <si>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</si>
  <si>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</si>
  <si>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</si>
  <si>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</si>
  <si>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</si>
  <si>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</si>
  <si>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</si>
  <si>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</si>
  <si>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</si>
  <si>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</si>
  <si>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</si>
  <si>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</si>
  <si>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</si>
  <si>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</si>
  <si>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</si>
  <si>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</si>
  <si>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</si>
  <si>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</si>
  <si>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</si>
  <si>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</si>
  <si>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</si>
  <si>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</si>
  <si>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</si>
  <si>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</si>
  <si>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</si>
  <si>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</si>
  <si>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</si>
  <si>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</si>
  <si>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</si>
  <si>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</si>
  <si>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</si>
  <si>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</si>
  <si>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</si>
  <si>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</si>
  <si>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</si>
  <si>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</si>
  <si>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</si>
  <si>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</si>
  <si>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</si>
  <si>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</si>
  <si>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</si>
  <si>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</si>
  <si>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</si>
  <si>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</si>
  <si>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</si>
  <si>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</si>
  <si>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</si>
  <si>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</si>
  <si>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</si>
  <si>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</si>
  <si>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</si>
  <si>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</si>
  <si>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</si>
  <si>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</si>
  <si>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</si>
  <si>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</si>
  <si>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</si>
  <si>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</si>
  <si>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</si>
  <si>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</si>
  <si>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</si>
  <si>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</si>
  <si>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</si>
  <si>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</si>
  <si>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</si>
  <si>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</si>
  <si>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</si>
  <si>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</si>
  <si>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</si>
  <si>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</si>
  <si>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</si>
  <si>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</si>
  <si>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</si>
  <si>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</si>
  <si>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</si>
  <si>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</si>
  <si>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</si>
  <si>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</si>
  <si>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</si>
  <si>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</si>
  <si>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</si>
  <si>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</si>
  <si>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</si>
  <si>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</si>
  <si>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</si>
  <si>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</si>
  <si>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</si>
  <si>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</si>
  <si>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</si>
  <si>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</si>
  <si>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</si>
  <si>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</si>
  <si>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</si>
  <si>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</si>
  <si>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</si>
  <si>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</si>
  <si>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</si>
  <si>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</si>
  <si>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</si>
  <si>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</si>
  <si>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</si>
  <si>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</si>
  <si>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</si>
  <si>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</si>
  <si>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</si>
  <si>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</si>
  <si>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</si>
  <si>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</si>
  <si>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</si>
  <si>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</si>
  <si>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</si>
  <si>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</si>
  <si>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</si>
  <si>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</si>
  <si>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</si>
  <si>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</si>
  <si>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</si>
  <si>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</si>
  <si>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</si>
  <si>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</si>
  <si>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</si>
  <si>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</si>
  <si>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</si>
  <si>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</si>
  <si>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</si>
  <si>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</si>
  <si>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</si>
  <si>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</si>
  <si>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</si>
  <si>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</si>
  <si>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</si>
  <si>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</si>
  <si>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</si>
  <si>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</si>
  <si>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</si>
  <si>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</si>
  <si>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</si>
  <si>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</si>
  <si>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</si>
  <si>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</si>
  <si>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</si>
  <si>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</si>
  <si>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</si>
  <si>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</si>
  <si>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</si>
  <si>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</si>
  <si>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</si>
  <si>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</si>
  <si>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</si>
  <si>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</si>
  <si>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</si>
  <si>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</si>
  <si>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</si>
  <si>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</si>
  <si>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</si>
  <si>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</si>
  <si>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</si>
  <si>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</si>
  <si>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</si>
  <si>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</si>
  <si>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</si>
  <si>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</si>
  <si>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</si>
  <si>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</si>
  <si>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</si>
  <si>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</si>
  <si>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</si>
  <si>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</si>
  <si>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</si>
  <si>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</si>
  <si>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</si>
  <si>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</si>
  <si>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</si>
  <si>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</si>
  <si>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</si>
  <si>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</si>
  <si>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</si>
  <si>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</si>
  <si>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</si>
  <si>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</si>
  <si>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</si>
  <si>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</si>
  <si>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</si>
  <si>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</si>
  <si>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</si>
  <si>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</si>
  <si>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</si>
  <si>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</si>
  <si>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</si>
  <si>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</si>
  <si>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</si>
  <si>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</si>
  <si>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</si>
  <si>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</si>
  <si>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</si>
  <si>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</si>
  <si>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</si>
  <si>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</si>
  <si>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</si>
  <si>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</si>
  <si>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</si>
  <si>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</si>
  <si>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</si>
  <si>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</si>
  <si>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</si>
  <si>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</si>
  <si>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</si>
  <si>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</si>
  <si>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</si>
  <si>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</si>
  <si>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</si>
  <si>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</si>
  <si>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</si>
  <si>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</si>
  <si>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</si>
  <si>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</si>
  <si>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</si>
  <si>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</si>
  <si>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</si>
  <si>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</si>
  <si>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</si>
  <si>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</si>
  <si>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</si>
  <si>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</si>
  <si>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</si>
  <si>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</si>
  <si>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</si>
  <si>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</si>
  <si>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</si>
  <si>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</si>
  <si>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</si>
  <si>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</si>
  <si>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</si>
  <si>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</si>
  <si>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</si>
  <si>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</si>
  <si>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</si>
  <si>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</si>
  <si>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</si>
  <si>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</si>
  <si>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</si>
  <si>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</si>
  <si>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</si>
  <si>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</si>
  <si>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</si>
  <si>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</si>
  <si>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</si>
  <si>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</si>
  <si>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</si>
  <si>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</si>
  <si>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</si>
  <si>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</si>
  <si>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</si>
  <si>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</si>
  <si>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</si>
  <si>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</si>
  <si>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</si>
  <si>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</si>
  <si>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</si>
  <si>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</si>
  <si>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</si>
  <si>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</si>
  <si>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</si>
  <si>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</si>
  <si>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</si>
  <si>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</si>
  <si>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</si>
  <si>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</si>
  <si>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</si>
  <si>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</si>
  <si>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</si>
  <si>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</si>
  <si>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</si>
  <si>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</si>
  <si>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</si>
  <si>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</si>
  <si>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</si>
  <si>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</si>
  <si>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</si>
  <si>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</si>
  <si>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</si>
  <si>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</si>
  <si>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</si>
  <si>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</si>
  <si>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</si>
  <si>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</si>
  <si>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</si>
  <si>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</si>
  <si>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</si>
  <si>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</si>
  <si>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</si>
  <si>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</si>
  <si>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</si>
  <si>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</si>
  <si>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</si>
  <si>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</si>
  <si>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</si>
  <si>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</si>
  <si>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</si>
  <si>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</si>
  <si>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</si>
  <si>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</si>
  <si>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</si>
  <si>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</si>
  <si>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</si>
  <si>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</si>
  <si>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</si>
  <si>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</si>
  <si>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</si>
  <si>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</si>
  <si>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</si>
  <si>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</si>
  <si>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</si>
  <si>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</si>
  <si>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</si>
  <si>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</si>
  <si>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</si>
  <si>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</si>
  <si>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</si>
  <si>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</si>
  <si>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</si>
  <si>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</si>
  <si>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</si>
  <si>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</si>
  <si>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</si>
  <si>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</si>
  <si>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</si>
  <si>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</si>
  <si>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</si>
  <si>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</si>
  <si>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</si>
  <si>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</si>
  <si>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</si>
  <si>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</si>
  <si>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</si>
  <si>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</si>
  <si>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</si>
  <si>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</si>
  <si>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</si>
  <si>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</si>
  <si>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</si>
  <si>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</si>
  <si>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</si>
  <si>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</si>
  <si>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</si>
  <si>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</si>
  <si>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</si>
  <si>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</si>
  <si>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</si>
  <si>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</si>
  <si>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</si>
  <si>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</si>
  <si>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</si>
  <si>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</si>
  <si>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</si>
  <si>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</si>
  <si>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</si>
  <si>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</si>
  <si>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</si>
  <si>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</si>
  <si>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</si>
  <si>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</si>
  <si>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</si>
  <si>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</si>
  <si>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</si>
  <si>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</si>
  <si>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</si>
  <si>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</si>
  <si>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</si>
  <si>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</si>
  <si>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</si>
  <si>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</si>
  <si>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</si>
  <si>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</si>
  <si>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</si>
  <si>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</si>
  <si>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</si>
  <si>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</si>
  <si>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</si>
  <si>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</si>
  <si>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</si>
  <si>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</si>
  <si>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</si>
  <si>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</si>
  <si>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</si>
  <si>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</si>
  <si>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</si>
  <si>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</si>
  <si>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</si>
  <si>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</si>
  <si>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</si>
  <si>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</si>
  <si>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</si>
  <si>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</si>
  <si>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</si>
  <si>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</si>
  <si>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</si>
  <si>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</si>
  <si>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</si>
  <si>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</si>
  <si>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</si>
  <si>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</si>
  <si>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</si>
  <si>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</si>
  <si>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</si>
  <si>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</si>
  <si>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</si>
  <si>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</si>
  <si>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</si>
  <si>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</si>
  <si>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</si>
  <si>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</si>
  <si>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</si>
  <si>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</si>
  <si>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</si>
  <si>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</si>
  <si>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</si>
  <si>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</si>
  <si>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</si>
  <si>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</si>
  <si>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</si>
  <si>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</si>
  <si>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</si>
  <si>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</si>
  <si>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</si>
  <si>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</si>
  <si>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</si>
  <si>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</si>
  <si>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</si>
  <si>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</si>
  <si>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</si>
  <si>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</si>
  <si>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</si>
  <si>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</si>
  <si>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</si>
  <si>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</si>
  <si>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</si>
  <si>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</si>
  <si>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</si>
  <si>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</si>
  <si>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</si>
  <si>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</si>
  <si>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</si>
  <si>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</si>
  <si>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</si>
  <si>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</si>
  <si>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</si>
  <si>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</si>
  <si>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</si>
  <si>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</si>
  <si>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</si>
  <si>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</si>
  <si>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</si>
  <si>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</si>
  <si>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</si>
  <si>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</si>
  <si>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</si>
  <si>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</si>
  <si>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</si>
  <si>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</si>
  <si>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</si>
  <si>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</si>
  <si>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</si>
  <si>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</si>
  <si>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</si>
  <si>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</si>
  <si>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</si>
  <si>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</si>
  <si>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</si>
  <si>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</si>
  <si>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</si>
  <si>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</si>
  <si>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</si>
  <si>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</si>
  <si>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</si>
  <si>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</si>
  <si>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</si>
  <si>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</si>
  <si>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</si>
  <si>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</si>
  <si>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</si>
  <si>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</si>
  <si>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</si>
  <si>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</si>
  <si>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</si>
  <si>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</si>
  <si>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</si>
  <si>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</si>
  <si>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</si>
  <si>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</si>
  <si>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</si>
  <si>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</si>
  <si>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</si>
  <si>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</si>
  <si>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</si>
  <si>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</si>
  <si>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</si>
  <si>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</si>
  <si>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</si>
  <si>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</si>
  <si>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</si>
  <si>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</si>
  <si>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</si>
  <si>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</si>
  <si>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</si>
  <si>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</si>
  <si>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</si>
  <si>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</si>
  <si>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</si>
  <si>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</si>
  <si>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</si>
  <si>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</si>
  <si>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</si>
  <si>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</si>
  <si>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</si>
  <si>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</si>
  <si>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</si>
  <si>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</si>
  <si>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</si>
  <si>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</si>
  <si>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</si>
  <si>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</si>
  <si>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</si>
  <si>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</si>
  <si>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</si>
  <si>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</si>
  <si>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</si>
  <si>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</si>
  <si>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</si>
  <si>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</si>
  <si>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</si>
  <si>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</si>
  <si>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</si>
  <si>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</si>
  <si>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</si>
  <si>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</si>
  <si>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</si>
  <si>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</si>
  <si>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</si>
  <si>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</si>
  <si>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</si>
  <si>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</si>
  <si>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</si>
  <si>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</si>
  <si>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</si>
  <si>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</si>
  <si>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</si>
  <si>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</si>
  <si>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</si>
  <si>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</si>
  <si>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</si>
  <si>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</si>
  <si>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</si>
  <si>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</si>
  <si>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</si>
  <si>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</si>
  <si>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</si>
  <si>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</si>
  <si>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</si>
  <si>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</si>
  <si>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</si>
  <si>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</si>
  <si>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</si>
  <si>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</si>
  <si>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</si>
  <si>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</si>
  <si>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</si>
  <si>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</si>
  <si>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</si>
  <si>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</si>
  <si>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</si>
  <si>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</si>
  <si>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</si>
  <si>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</si>
  <si>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</si>
  <si>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</si>
  <si>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</si>
  <si>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</si>
  <si>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</si>
  <si>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</si>
  <si>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</si>
  <si>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</si>
  <si>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</si>
  <si>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</si>
  <si>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</si>
  <si>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</si>
  <si>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</si>
  <si>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</si>
  <si>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</si>
  <si>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</si>
  <si>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</si>
  <si>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</si>
  <si>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</si>
  <si>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</si>
  <si>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</si>
  <si>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</si>
  <si>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</si>
  <si>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</si>
  <si>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</si>
  <si>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</si>
  <si>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</si>
  <si>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</si>
  <si>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</si>
  <si>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</si>
  <si>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</si>
  <si>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</si>
  <si>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</si>
  <si>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</si>
  <si>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</si>
  <si>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</si>
  <si>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</si>
  <si>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</si>
  <si>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</si>
  <si>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</si>
  <si>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</si>
  <si>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</si>
  <si>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</si>
  <si>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</si>
  <si>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</si>
  <si>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</si>
  <si>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</si>
  <si>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</si>
  <si>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</si>
  <si>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</si>
  <si>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</si>
  <si>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</si>
  <si>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</si>
  <si>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</si>
  <si>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</si>
  <si>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</si>
  <si>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</si>
  <si>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</si>
  <si>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</si>
  <si>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</si>
  <si>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</si>
  <si>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</si>
  <si>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</si>
  <si>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</si>
  <si>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</si>
  <si>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</si>
  <si>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</si>
  <si>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</si>
  <si>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</si>
  <si>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</si>
  <si>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</si>
  <si>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</si>
  <si>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</si>
  <si>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</si>
  <si>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</si>
  <si>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</si>
  <si>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</si>
  <si>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</si>
  <si>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</si>
  <si>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</si>
  <si>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</si>
  <si>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</si>
  <si>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</si>
  <si>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</si>
  <si>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</si>
  <si>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</si>
  <si>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</si>
  <si>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</si>
  <si>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</si>
  <si>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</si>
  <si>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</si>
  <si>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</si>
  <si>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</si>
  <si>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</si>
  <si>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</si>
  <si>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</si>
  <si>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</si>
  <si>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</si>
  <si>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</si>
  <si>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</si>
  <si>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</si>
  <si>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</si>
  <si>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</si>
  <si>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</si>
  <si>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</si>
  <si>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</si>
  <si>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</si>
  <si>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</si>
  <si>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</si>
  <si>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</si>
  <si>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</si>
  <si>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</si>
  <si>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</si>
  <si>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</si>
  <si>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</si>
  <si>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</si>
  <si>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</si>
  <si>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</si>
  <si>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</si>
  <si>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</si>
  <si>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</si>
  <si>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</si>
  <si>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</si>
  <si>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</si>
  <si>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</si>
  <si>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</si>
  <si>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</si>
  <si>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</si>
  <si>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</si>
  <si>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</si>
  <si>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</si>
  <si>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</si>
  <si>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</si>
  <si>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</si>
  <si>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</si>
  <si>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</si>
  <si>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</si>
  <si>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</si>
  <si>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</si>
  <si>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</si>
  <si>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</si>
  <si>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</si>
  <si>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</si>
  <si>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</si>
  <si>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</si>
  <si>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</si>
  <si>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</si>
  <si>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</si>
  <si>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</si>
  <si>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</si>
  <si>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</si>
  <si>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</si>
  <si>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</si>
  <si>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</si>
  <si>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</si>
  <si>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</si>
  <si>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</si>
  <si>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</si>
  <si>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</si>
  <si>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</si>
  <si>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</si>
  <si>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</si>
  <si>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</si>
  <si>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</si>
  <si>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</si>
  <si>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</si>
  <si>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</si>
  <si>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</si>
  <si>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</si>
  <si>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</si>
  <si>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</si>
  <si>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</si>
  <si>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</si>
  <si>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</si>
  <si>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</si>
  <si>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</si>
  <si>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</si>
  <si>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</si>
  <si>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</si>
  <si>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</si>
  <si>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</si>
  <si>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</si>
  <si>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</si>
  <si>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</si>
  <si>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</si>
  <si>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</si>
  <si>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</si>
  <si>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</si>
  <si>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</si>
  <si>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</si>
  <si>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</si>
  <si>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</si>
  <si>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</si>
  <si>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</si>
  <si>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</si>
  <si>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</si>
  <si>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</si>
  <si>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</si>
  <si>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</si>
  <si>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</si>
  <si>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</si>
  <si>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</si>
  <si>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</si>
  <si>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</si>
  <si>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</si>
  <si>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</si>
  <si>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</si>
  <si>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</si>
  <si>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</si>
  <si>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</si>
  <si>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</si>
  <si>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</si>
  <si>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</si>
  <si>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</si>
  <si>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</si>
  <si>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</si>
  <si>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</si>
  <si>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</si>
  <si>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</si>
  <si>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</si>
  <si>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</si>
  <si>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</si>
  <si>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</si>
  <si>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</si>
  <si>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</si>
  <si>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</si>
  <si>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</si>
  <si>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</si>
  <si>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</si>
  <si>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</si>
  <si>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</si>
  <si>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</si>
  <si>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</si>
  <si>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</si>
  <si>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</si>
  <si>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</si>
  <si>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</si>
  <si>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</si>
  <si>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</si>
  <si>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</si>
  <si>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</si>
  <si>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</si>
  <si>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</si>
  <si>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</si>
  <si>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</si>
  <si>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</si>
  <si>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</si>
  <si>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</si>
  <si>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</si>
  <si>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</si>
  <si>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</si>
  <si>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</si>
  <si>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</si>
  <si>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</si>
  <si>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</si>
  <si>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</si>
  <si>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</si>
  <si>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</si>
  <si>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</si>
  <si>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</si>
  <si>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</si>
  <si>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</si>
  <si>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</si>
  <si>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</si>
  <si>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</si>
  <si>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</si>
  <si>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</si>
  <si>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</si>
  <si>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</si>
  <si>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</si>
  <si>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</si>
  <si>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</si>
  <si>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</si>
  <si>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</si>
  <si>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</si>
  <si>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</si>
  <si>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</si>
  <si>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</si>
  <si>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</si>
  <si>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</si>
  <si>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</si>
  <si>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</si>
  <si>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</si>
  <si>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</si>
  <si>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</si>
  <si>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</si>
  <si>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</si>
  <si>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</si>
  <si>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</si>
  <si>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</si>
  <si>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</si>
  <si>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</si>
  <si>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</si>
  <si>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</si>
  <si>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</si>
  <si>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</si>
  <si>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</si>
  <si>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</si>
  <si>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</si>
  <si>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</si>
  <si>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</si>
  <si>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</si>
  <si>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</si>
  <si>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</si>
  <si>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</si>
  <si>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</si>
  <si>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</si>
  <si>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</si>
  <si>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</si>
  <si>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</si>
  <si>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</si>
  <si>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</si>
  <si>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</si>
  <si>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</si>
  <si>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</si>
  <si>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</si>
  <si>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</si>
  <si>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</si>
  <si>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</si>
  <si>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</si>
  <si>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</si>
  <si>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</si>
  <si>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</si>
  <si>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</si>
  <si>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</si>
  <si>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</si>
  <si>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</si>
  <si>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</si>
  <si>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</si>
  <si>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</si>
  <si>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</si>
  <si>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</si>
  <si>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</si>
  <si>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</si>
  <si>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</si>
  <si>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</si>
  <si>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</si>
  <si>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</si>
  <si>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</si>
  <si>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</si>
  <si>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</si>
  <si>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</si>
  <si>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</si>
  <si>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</si>
  <si>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</si>
  <si>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</si>
  <si>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</si>
  <si>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</si>
  <si>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</si>
  <si>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</si>
  <si>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</si>
  <si>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</si>
  <si>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</si>
  <si>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</si>
  <si>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</si>
  <si>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</si>
  <si>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</si>
  <si>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</si>
  <si>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</si>
  <si>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</si>
  <si>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</si>
  <si>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</si>
  <si>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</si>
  <si>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</si>
  <si>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</si>
  <si>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</si>
  <si>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</si>
  <si>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</si>
  <si>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</si>
  <si>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</si>
  <si>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</si>
  <si>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</si>
  <si>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</si>
  <si>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</si>
  <si>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</si>
  <si>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</si>
  <si>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</si>
  <si>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</si>
  <si>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</si>
  <si>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</si>
  <si>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</si>
  <si>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</si>
  <si>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</si>
  <si>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</si>
  <si>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</si>
  <si>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</si>
  <si>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</si>
  <si>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</si>
  <si>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</si>
  <si>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</si>
  <si>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</si>
  <si>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</si>
  <si>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</si>
  <si>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</si>
  <si>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</si>
  <si>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</si>
  <si>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</si>
  <si>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</si>
  <si>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</si>
  <si>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</si>
  <si>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</si>
  <si>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</si>
  <si>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</si>
  <si>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</si>
  <si>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</si>
  <si>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</si>
  <si>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</si>
  <si>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</si>
  <si>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</si>
  <si>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</si>
  <si>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</si>
  <si>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</si>
  <si>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</si>
  <si>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</si>
  <si>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</si>
  <si>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</si>
  <si>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</si>
  <si>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</si>
  <si>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</si>
  <si>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</si>
  <si>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</si>
  <si>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</si>
  <si>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</si>
  <si>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</si>
  <si>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</si>
  <si>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</si>
  <si>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</si>
  <si>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</si>
  <si>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</si>
  <si>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</si>
  <si>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</si>
  <si>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</si>
  <si>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</si>
  <si>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</si>
  <si>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</si>
  <si>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</si>
  <si>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</si>
  <si>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</si>
  <si>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</si>
  <si>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</si>
  <si>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</si>
  <si>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</si>
  <si>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</si>
  <si>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</si>
  <si>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</si>
  <si>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</si>
  <si>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</si>
  <si>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</si>
  <si>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</si>
  <si>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</si>
  <si>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</si>
  <si>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</si>
  <si>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</si>
  <si>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</si>
  <si>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</si>
  <si>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</si>
  <si>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</si>
  <si>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</si>
  <si>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</si>
  <si>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</si>
  <si>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</si>
  <si>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</si>
  <si>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</si>
  <si>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</si>
  <si>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</si>
  <si>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</si>
  <si>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</si>
  <si>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</si>
  <si>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</si>
  <si>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</si>
  <si>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</si>
  <si>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</si>
  <si>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</si>
  <si>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</si>
  <si>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</si>
  <si>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</si>
  <si>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</si>
  <si>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</si>
  <si>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</si>
  <si>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</si>
  <si>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</si>
  <si>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</si>
  <si>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</si>
  <si>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</si>
  <si>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</si>
  <si>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</si>
  <si>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</si>
  <si>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</si>
  <si>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</si>
  <si>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</si>
  <si>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</si>
  <si>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</si>
  <si>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</si>
  <si>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</si>
  <si>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</si>
  <si>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</si>
  <si>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</si>
  <si>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</si>
  <si>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</si>
  <si>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</si>
  <si>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</si>
  <si>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</si>
  <si>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</si>
  <si>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</si>
  <si>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</si>
  <si>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</si>
  <si>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</si>
  <si>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</si>
  <si>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</si>
  <si>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</si>
  <si>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</si>
  <si>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</si>
  <si>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</si>
  <si>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</si>
  <si>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</si>
  <si>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</si>
  <si>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</si>
  <si>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</si>
  <si>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</si>
  <si>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</si>
  <si>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</si>
  <si>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</si>
  <si>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</si>
  <si>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</si>
  <si>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</si>
  <si>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</si>
  <si>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</si>
  <si>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</si>
  <si>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</si>
  <si>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</si>
  <si>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</si>
  <si>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</si>
  <si>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</si>
  <si>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</si>
  <si>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</si>
  <si>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</si>
  <si>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</si>
  <si>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</si>
  <si>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</si>
  <si>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</si>
  <si>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</si>
  <si>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</si>
  <si>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</si>
  <si>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</si>
  <si>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</si>
  <si>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</si>
  <si>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</si>
  <si>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</si>
  <si>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</si>
  <si>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</si>
  <si>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</si>
  <si>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</si>
  <si>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</si>
  <si>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</si>
  <si>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</si>
  <si>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</si>
  <si>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</si>
  <si>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</si>
  <si>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</si>
  <si>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</si>
  <si>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</si>
  <si>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</si>
  <si>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</si>
  <si>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</si>
  <si>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</si>
  <si>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</si>
  <si>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</si>
  <si>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</si>
  <si>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</si>
  <si>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</si>
  <si>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</si>
  <si>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</si>
  <si>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</si>
  <si>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</si>
  <si>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</si>
  <si>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</si>
  <si>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</si>
  <si>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</si>
  <si>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</si>
  <si>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</si>
  <si>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</si>
  <si>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</si>
  <si>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</si>
  <si>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</si>
  <si>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</si>
  <si>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</si>
  <si>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</si>
  <si>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</si>
  <si>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</si>
  <si>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</si>
  <si>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</si>
  <si>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</si>
  <si>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</si>
  <si>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</si>
  <si>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</si>
  <si>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</si>
  <si>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</si>
  <si>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</si>
  <si>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</si>
  <si>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</si>
  <si>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</si>
  <si>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</si>
  <si>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</si>
  <si>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</si>
  <si>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</si>
  <si>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</si>
  <si>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</si>
  <si>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</si>
  <si>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</si>
  <si>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</si>
  <si>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</si>
  <si>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</si>
  <si>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</si>
  <si>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</si>
  <si>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</si>
  <si>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</si>
  <si>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</si>
  <si>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</si>
  <si>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</si>
  <si>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</si>
  <si>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</si>
  <si>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</si>
  <si>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</si>
  <si>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</si>
  <si>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</si>
  <si>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</si>
  <si>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</si>
  <si>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</si>
  <si>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</si>
  <si>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</si>
  <si>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</si>
  <si>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</si>
  <si>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</si>
  <si>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</si>
  <si>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</si>
  <si>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</si>
  <si>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</si>
  <si>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</si>
  <si>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</si>
  <si>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</si>
  <si>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</si>
  <si>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</si>
  <si>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</si>
  <si>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</si>
  <si>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</si>
  <si>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</si>
  <si>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</si>
  <si>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</si>
  <si>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</si>
  <si>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</si>
  <si>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</si>
  <si>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</si>
  <si>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</si>
  <si>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</si>
  <si>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</si>
  <si>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</si>
  <si>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</si>
  <si>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</si>
  <si>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</si>
  <si>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</si>
  <si>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</si>
  <si>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</si>
  <si>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</si>
  <si>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</si>
  <si>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</si>
  <si>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</si>
  <si>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</si>
  <si>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</si>
  <si>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</si>
  <si>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</si>
  <si>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</si>
  <si>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</si>
  <si>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</si>
  <si>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</si>
  <si>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</si>
  <si>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</si>
  <si>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</si>
  <si>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</si>
  <si>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</si>
  <si>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</si>
  <si>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</si>
  <si>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</si>
  <si>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</si>
  <si>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</si>
  <si>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</si>
  <si>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</si>
  <si>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</si>
  <si>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</si>
  <si>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</si>
  <si>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</si>
  <si>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</si>
  <si>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</si>
  <si>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</si>
  <si>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</si>
  <si>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</si>
  <si>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</si>
  <si>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</si>
  <si>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</si>
  <si>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</si>
  <si>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</si>
  <si>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</si>
  <si>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</si>
  <si>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</si>
  <si>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</si>
  <si>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</si>
  <si>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</si>
  <si>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</si>
  <si>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</si>
  <si>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</si>
  <si>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</si>
  <si>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</si>
  <si>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</si>
  <si>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</si>
  <si>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</si>
  <si>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</si>
  <si>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</si>
  <si>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</si>
  <si>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</si>
  <si>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</si>
  <si>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</si>
  <si>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</si>
  <si>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</si>
  <si>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</si>
  <si>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</si>
  <si>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</si>
  <si>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</si>
  <si>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</si>
  <si>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</si>
  <si>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</si>
  <si>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</si>
  <si>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</si>
  <si>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</si>
  <si>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</si>
  <si>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</si>
  <si>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</si>
  <si>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</si>
  <si>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</si>
  <si>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</si>
  <si>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</si>
  <si>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</si>
  <si>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</si>
  <si>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</si>
  <si>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</si>
  <si>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</si>
  <si>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</si>
  <si>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</si>
  <si>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</si>
  <si>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</si>
  <si>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</si>
  <si>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</si>
  <si>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</si>
  <si>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</si>
  <si>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</si>
  <si>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</si>
  <si>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</si>
  <si>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</si>
  <si>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</si>
  <si>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</si>
  <si>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</si>
  <si>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</si>
  <si>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</si>
  <si>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</si>
  <si>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</si>
  <si>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</si>
  <si>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</si>
  <si>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</si>
  <si>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</si>
  <si>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</si>
  <si>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</si>
  <si>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</si>
  <si>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</si>
  <si>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</si>
  <si>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</si>
  <si>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</si>
  <si>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</si>
  <si>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</si>
  <si>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</si>
  <si>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</si>
  <si>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</si>
  <si>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</si>
  <si>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</si>
  <si>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</si>
  <si>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</si>
  <si>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</si>
  <si>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</si>
  <si>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</si>
  <si>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</si>
  <si>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</si>
  <si>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</si>
  <si>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</si>
  <si>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</si>
  <si>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</si>
  <si>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</si>
  <si>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</si>
  <si>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</si>
  <si>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</si>
  <si>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</si>
  <si>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</si>
  <si>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</si>
  <si>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</si>
  <si>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</si>
  <si>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</si>
  <si>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</si>
  <si>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</si>
  <si>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</si>
  <si>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</si>
  <si>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</si>
  <si>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</si>
  <si>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</si>
  <si>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</si>
  <si>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</si>
  <si>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</si>
  <si>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</si>
  <si>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</si>
  <si>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</si>
  <si>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</si>
  <si>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</si>
  <si>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</si>
  <si>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</si>
  <si>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</si>
  <si>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</si>
  <si>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</si>
  <si>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</si>
  <si>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</si>
  <si>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</si>
  <si>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</si>
  <si>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</si>
  <si>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</si>
  <si>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</si>
  <si>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</si>
  <si>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</si>
  <si>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</si>
  <si>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</si>
  <si>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</si>
  <si>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</si>
  <si>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</si>
  <si>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</si>
  <si>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</si>
  <si>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</si>
  <si>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</si>
  <si>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</si>
  <si>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</si>
  <si>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</si>
  <si>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</si>
  <si>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</si>
  <si>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</si>
  <si>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</si>
  <si>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</si>
  <si>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</si>
  <si>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</si>
  <si>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</si>
  <si>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</si>
  <si>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</si>
  <si>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</si>
  <si>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</si>
  <si>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</si>
  <si>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</si>
  <si>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</si>
  <si>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</si>
  <si>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</si>
  <si>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</si>
  <si>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</si>
  <si>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</si>
  <si>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</si>
  <si>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</si>
  <si>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</si>
  <si>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</si>
  <si>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</si>
  <si>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</si>
  <si>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</si>
  <si>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</si>
  <si>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</si>
  <si>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</si>
  <si>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</si>
  <si>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</si>
  <si>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</si>
  <si>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</si>
  <si>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</si>
  <si>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</si>
  <si>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</si>
  <si>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</si>
  <si>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</si>
  <si>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</si>
  <si>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</si>
  <si>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</si>
  <si>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</si>
  <si>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</si>
  <si>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</si>
  <si>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</si>
  <si>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</si>
  <si>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</si>
  <si>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</si>
  <si>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</si>
  <si>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</si>
  <si>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</si>
  <si>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</si>
  <si>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</si>
  <si>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</si>
  <si>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</si>
  <si>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</si>
  <si>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</si>
  <si>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</si>
  <si>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</si>
  <si>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</si>
  <si>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</si>
  <si>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</si>
  <si>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</si>
  <si>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</si>
  <si>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</si>
  <si>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</si>
  <si>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</si>
  <si>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</si>
  <si>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</si>
  <si>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</si>
  <si>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</si>
  <si>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</si>
  <si>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</si>
  <si>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</si>
  <si>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</si>
  <si>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</si>
  <si>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</si>
  <si>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</si>
  <si>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</si>
  <si>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</si>
  <si>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</si>
  <si>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</si>
  <si>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</si>
  <si>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</si>
  <si>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</si>
  <si>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</si>
  <si>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</si>
  <si>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</si>
  <si>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</si>
  <si>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</si>
  <si>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</si>
  <si>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</si>
  <si>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</si>
  <si>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</si>
  <si>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</si>
  <si>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</si>
  <si>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</si>
  <si>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</si>
  <si>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</si>
  <si>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</si>
  <si>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</si>
  <si>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</si>
  <si>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</si>
  <si>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</si>
  <si>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</si>
  <si>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</si>
  <si>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</si>
  <si>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</si>
  <si>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</si>
  <si>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</si>
  <si>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</si>
  <si>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</si>
  <si>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</si>
  <si>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</si>
  <si>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</si>
  <si>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</si>
  <si>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</si>
  <si>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</si>
  <si>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</si>
  <si>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</si>
  <si>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</si>
  <si>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</si>
  <si>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</si>
  <si>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</si>
  <si>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</si>
  <si>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</si>
  <si>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</si>
  <si>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</si>
  <si>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</si>
  <si>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</si>
  <si>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</si>
  <si>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</si>
  <si>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</si>
  <si>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</si>
  <si>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</si>
  <si>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</si>
  <si>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</si>
  <si>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</si>
  <si>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</si>
  <si>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</si>
  <si>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</si>
  <si>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</si>
  <si>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</si>
  <si>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</si>
  <si>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</si>
  <si>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</si>
  <si>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</si>
  <si>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</si>
  <si>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</si>
  <si>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</si>
  <si>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</si>
  <si>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</si>
  <si>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</si>
  <si>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</si>
  <si>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</si>
  <si>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</si>
  <si>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</si>
  <si>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</si>
  <si>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</si>
  <si>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</si>
  <si>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</si>
  <si>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</si>
  <si>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</si>
  <si>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</si>
  <si>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</si>
  <si>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</si>
  <si>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</si>
  <si>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</si>
  <si>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</si>
  <si>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</si>
  <si>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</si>
  <si>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</si>
  <si>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</si>
  <si>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</si>
  <si>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</si>
  <si>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</si>
  <si>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</si>
  <si>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</si>
  <si>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</si>
  <si>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</si>
  <si>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</si>
  <si>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</si>
  <si>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</si>
  <si>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</si>
  <si>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</si>
  <si>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</si>
  <si>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</si>
  <si>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</si>
  <si>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</si>
  <si>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</si>
  <si>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</si>
  <si>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</si>
  <si>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</si>
  <si>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</si>
  <si>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</si>
  <si>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</si>
  <si>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</si>
  <si>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</si>
  <si>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</si>
  <si>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</si>
  <si>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</si>
  <si>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</si>
  <si>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</si>
  <si>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</si>
  <si>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</si>
  <si>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</si>
  <si>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</si>
  <si>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</si>
  <si>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</si>
  <si>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</si>
  <si>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</si>
  <si>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</si>
  <si>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</si>
  <si>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</si>
  <si>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</si>
  <si>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</si>
  <si>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</si>
  <si>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</si>
  <si>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</si>
  <si>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</si>
  <si>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</si>
  <si>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</si>
  <si>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</si>
  <si>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</si>
  <si>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</si>
  <si>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</si>
  <si>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</si>
  <si>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</si>
  <si>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</si>
  <si>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</si>
  <si>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</si>
  <si>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</si>
  <si>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</si>
  <si>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</si>
  <si>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</si>
  <si>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</si>
  <si>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</si>
  <si>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</si>
  <si>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</si>
  <si>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</si>
  <si>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</si>
  <si>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</si>
  <si>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</si>
  <si>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</si>
  <si>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</si>
  <si>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</si>
  <si>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</si>
  <si>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</si>
  <si>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</si>
  <si>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</si>
  <si>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</si>
  <si>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</si>
  <si>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</si>
  <si>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</si>
  <si>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</si>
  <si>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</si>
  <si>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</si>
  <si>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</si>
  <si>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</si>
  <si>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</si>
  <si>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</si>
  <si>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</si>
  <si>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</si>
  <si>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</si>
  <si>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</si>
  <si>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</si>
  <si>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</si>
  <si>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</si>
  <si>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</si>
  <si>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</si>
  <si>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</si>
  <si>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</si>
  <si>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</si>
  <si>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</si>
  <si>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</si>
  <si>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</si>
  <si>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</si>
  <si>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</si>
  <si>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</si>
  <si>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</si>
  <si>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</si>
  <si>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</si>
  <si>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</si>
  <si>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</si>
  <si>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</si>
  <si>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</si>
  <si>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</si>
  <si>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</si>
  <si>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</si>
  <si>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</si>
  <si>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</si>
  <si>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</si>
  <si>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</si>
  <si>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</si>
  <si>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</si>
  <si>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</si>
  <si>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</si>
  <si>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</si>
  <si>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</si>
  <si>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</si>
  <si>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</si>
  <si>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</si>
  <si>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</si>
  <si>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</si>
  <si>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</si>
  <si>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</si>
  <si>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</si>
  <si>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</si>
  <si>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</si>
  <si>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</si>
  <si>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</si>
  <si>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</si>
  <si>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</si>
  <si>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</si>
  <si>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</si>
  <si>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</si>
  <si>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</si>
  <si>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</si>
  <si>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</si>
  <si>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</si>
  <si>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</si>
  <si>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</si>
  <si>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</si>
  <si>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</si>
  <si>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</si>
  <si>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</si>
  <si>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</si>
  <si>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</si>
  <si>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</si>
  <si>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</si>
  <si>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</si>
  <si>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</si>
  <si>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</si>
  <si>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</si>
  <si>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</si>
  <si>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</si>
  <si>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</si>
  <si>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</si>
  <si>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</si>
  <si>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</si>
  <si>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</si>
  <si>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</si>
  <si>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</si>
  <si>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</si>
  <si>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</si>
  <si>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</si>
  <si>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</si>
  <si>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</si>
  <si>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</si>
  <si>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</si>
  <si>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</si>
  <si>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</si>
  <si>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</si>
  <si>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</si>
  <si>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</si>
  <si>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</si>
  <si>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</si>
  <si>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</si>
  <si>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</si>
  <si>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</si>
  <si>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</si>
  <si>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</si>
  <si>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</si>
  <si>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</si>
  <si>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</si>
  <si>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</si>
  <si>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</si>
  <si>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</si>
  <si>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</si>
  <si>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</si>
  <si>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</si>
  <si>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</si>
  <si>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</si>
  <si>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</si>
  <si>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</si>
  <si>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</si>
  <si>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</si>
  <si>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</si>
  <si>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</si>
  <si>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</si>
  <si>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</si>
  <si>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</si>
  <si>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</si>
  <si>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</si>
  <si>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</si>
  <si>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</si>
  <si>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</si>
  <si>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</si>
  <si>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</si>
  <si>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</si>
  <si>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</si>
  <si>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</si>
  <si>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</si>
  <si>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</si>
  <si>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</si>
  <si>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</si>
  <si>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</si>
  <si>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</si>
  <si>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</si>
  <si>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</si>
  <si>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</si>
  <si>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</si>
  <si>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</si>
  <si>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</si>
  <si>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</si>
  <si>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</si>
  <si>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</si>
  <si>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</si>
  <si>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</si>
  <si>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</si>
  <si>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</si>
  <si>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</si>
  <si>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</si>
  <si>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</si>
  <si>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</si>
  <si>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</si>
  <si>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</si>
  <si>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</si>
  <si>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</si>
  <si>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</si>
  <si>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</si>
  <si>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</si>
  <si>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</si>
  <si>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</si>
  <si>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</si>
  <si>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</si>
  <si>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</si>
  <si>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</si>
  <si>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</si>
  <si>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</si>
  <si>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</si>
  <si>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</si>
  <si>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</si>
  <si>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</si>
  <si>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</si>
  <si>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</si>
  <si>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</si>
  <si>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</si>
  <si>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</si>
  <si>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</si>
  <si>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</si>
  <si>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</si>
  <si>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</si>
  <si>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</si>
  <si>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</si>
  <si>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</si>
  <si>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</si>
  <si>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</si>
  <si>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</si>
  <si>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</si>
  <si>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</si>
  <si>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</si>
  <si>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</si>
  <si>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</si>
  <si>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</si>
  <si>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</si>
  <si>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</si>
  <si>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</si>
  <si>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</si>
  <si>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</si>
  <si>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</si>
  <si>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</si>
  <si>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</si>
  <si>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</si>
  <si>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</si>
  <si>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</si>
  <si>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</si>
  <si>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</si>
  <si>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</si>
  <si>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</si>
  <si>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</si>
  <si>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</si>
  <si>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</si>
  <si>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</si>
  <si>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</si>
  <si>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</si>
  <si>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</si>
  <si>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</si>
  <si>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</si>
  <si>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</si>
  <si>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</si>
  <si>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</si>
  <si>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</si>
  <si>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</si>
  <si>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</si>
  <si>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</si>
  <si>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</si>
  <si>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</si>
  <si>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</si>
  <si>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</si>
  <si>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</si>
  <si>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</si>
  <si>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</si>
  <si>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</si>
  <si>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</si>
  <si>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</si>
  <si>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</si>
  <si>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</si>
  <si>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</si>
  <si>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</si>
  <si>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</si>
  <si>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</si>
  <si>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</si>
  <si>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</si>
  <si>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</si>
  <si>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</si>
  <si>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</si>
  <si>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</si>
  <si>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</si>
  <si>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</si>
  <si>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</si>
  <si>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</si>
  <si>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</si>
  <si>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</si>
  <si>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</si>
  <si>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</si>
  <si>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</si>
  <si>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</si>
  <si>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</si>
  <si>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</si>
  <si>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</si>
  <si>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</si>
  <si>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</si>
  <si>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</si>
  <si>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</si>
  <si>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</si>
  <si>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</si>
  <si>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</si>
  <si>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</si>
  <si>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</si>
  <si>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</si>
  <si>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</si>
  <si>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</si>
  <si>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</si>
  <si>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</si>
  <si>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</si>
  <si>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</si>
  <si>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</si>
  <si>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</si>
  <si>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</si>
  <si>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</si>
  <si>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</si>
  <si>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</si>
  <si>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</si>
  <si>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</si>
  <si>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</si>
  <si>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</si>
  <si>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</si>
  <si>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</si>
  <si>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</si>
  <si>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</si>
  <si>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</si>
  <si>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</si>
  <si>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</si>
  <si>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</si>
  <si>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</si>
  <si>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</si>
  <si>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</si>
  <si>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</si>
  <si>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</si>
  <si>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</si>
  <si>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</si>
  <si>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</si>
  <si>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</si>
  <si>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</si>
  <si>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</si>
  <si>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</si>
  <si>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</si>
  <si>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</si>
  <si>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</si>
  <si>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</si>
  <si>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</si>
  <si>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</si>
  <si>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</si>
  <si>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</si>
  <si>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</si>
  <si>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</si>
  <si>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</si>
  <si>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</si>
  <si>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</si>
  <si>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</si>
  <si>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</si>
  <si>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</si>
  <si>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</si>
  <si>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</si>
  <si>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</si>
  <si>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</si>
  <si>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</si>
  <si>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</si>
  <si>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</si>
  <si>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</si>
  <si>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</si>
  <si>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</si>
  <si>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</si>
  <si>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</si>
  <si>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</si>
  <si>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</si>
  <si>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</si>
  <si>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</si>
  <si>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</si>
  <si>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</si>
  <si>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</si>
  <si>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</si>
  <si>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</si>
  <si>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</si>
  <si>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</si>
  <si>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</si>
  <si>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</si>
  <si>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</si>
  <si>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</si>
  <si>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</si>
  <si>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</si>
  <si>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</si>
  <si>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</si>
  <si>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</si>
  <si>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</si>
  <si>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</si>
  <si>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</si>
  <si>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</si>
  <si>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</si>
  <si>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</si>
  <si>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</si>
  <si>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</si>
  <si>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</si>
  <si>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</si>
  <si>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</si>
  <si>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</si>
  <si>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</si>
  <si>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</si>
  <si>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</si>
  <si>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</si>
  <si>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</si>
  <si>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</si>
  <si>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</si>
  <si>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</si>
  <si>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</si>
  <si>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</si>
  <si>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</si>
  <si>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</si>
  <si>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</si>
  <si>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</si>
  <si>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</si>
  <si>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</si>
  <si>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</si>
  <si>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</si>
  <si>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</si>
  <si>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</si>
  <si>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</si>
  <si>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</si>
  <si>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</si>
  <si>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</si>
  <si>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</si>
  <si>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</si>
  <si>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</si>
  <si>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</si>
  <si>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</si>
  <si>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</si>
  <si>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</si>
  <si>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</si>
  <si>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</si>
  <si>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</si>
  <si>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</si>
  <si>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</si>
  <si>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</si>
  <si>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</si>
  <si>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</si>
  <si>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</si>
  <si>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</si>
  <si>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</si>
  <si>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</si>
  <si>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</si>
  <si>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</si>
  <si>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</si>
  <si>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</si>
  <si>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</si>
  <si>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</si>
  <si>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</si>
  <si>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</si>
  <si>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</si>
  <si>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</si>
  <si>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</si>
  <si>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</si>
  <si>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</si>
  <si>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</si>
  <si>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</si>
  <si>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</si>
  <si>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</si>
  <si>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</si>
  <si>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</si>
  <si>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</si>
  <si>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</si>
  <si>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</si>
  <si>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</si>
  <si>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</si>
  <si>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</si>
  <si>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</si>
  <si>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</si>
  <si>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</si>
  <si>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</si>
  <si>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</si>
  <si>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</si>
  <si>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</si>
  <si>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</si>
  <si>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</si>
  <si>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</si>
  <si>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</si>
  <si>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</si>
  <si>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</si>
  <si>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</si>
  <si>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</si>
  <si>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</si>
  <si>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</si>
  <si>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</si>
  <si>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</si>
  <si>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</si>
  <si>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</si>
  <si>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</si>
  <si>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</si>
  <si>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</si>
  <si>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</si>
  <si>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</si>
  <si>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</si>
  <si>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</si>
  <si>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</si>
  <si>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</si>
  <si>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</si>
  <si>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</si>
  <si>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</si>
  <si>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</si>
  <si>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</si>
  <si>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</si>
  <si>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</si>
  <si>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</si>
  <si>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</si>
  <si>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</si>
  <si>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</si>
  <si>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</si>
  <si>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</si>
  <si>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</si>
  <si>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</si>
  <si>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</si>
  <si>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</si>
  <si>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</si>
  <si>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</si>
  <si>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</si>
  <si>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</si>
  <si>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</si>
  <si>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</si>
  <si>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</si>
  <si>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</si>
  <si>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</si>
  <si>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</si>
  <si>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</si>
  <si>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</si>
  <si>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</si>
  <si>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</si>
  <si>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</si>
  <si>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</si>
  <si>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</si>
  <si>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</si>
  <si>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</si>
  <si>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</si>
  <si>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</si>
  <si>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</si>
  <si>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</si>
  <si>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</si>
  <si>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</si>
  <si>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</si>
  <si>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</si>
  <si>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</si>
  <si>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</si>
  <si>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</si>
  <si>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</si>
  <si>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</si>
  <si>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</si>
  <si>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</si>
  <si>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</si>
  <si>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</si>
  <si>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</si>
  <si>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</si>
  <si>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</si>
  <si>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</si>
  <si>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</si>
  <si>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</si>
  <si>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</si>
  <si>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</si>
  <si>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</si>
  <si>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</si>
  <si>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</si>
  <si>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</si>
  <si>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</si>
  <si>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</si>
  <si>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</si>
  <si>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</si>
  <si>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</si>
  <si>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</si>
  <si>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</si>
  <si>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</si>
  <si>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</si>
  <si>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</si>
  <si>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</si>
  <si>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</si>
  <si>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</si>
  <si>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</si>
  <si>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</si>
  <si>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</si>
  <si>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</si>
  <si>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</si>
  <si>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</si>
  <si>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</si>
  <si>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</si>
  <si>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</si>
  <si>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</si>
  <si>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</si>
  <si>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</si>
  <si>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</si>
  <si>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</si>
  <si>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</si>
  <si>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</si>
  <si>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</si>
  <si>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</si>
  <si>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</si>
  <si>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</si>
  <si>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</si>
  <si>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</si>
  <si>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</si>
  <si>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</si>
  <si>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</si>
  <si>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</si>
  <si>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</si>
  <si>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</si>
  <si>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</si>
  <si>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</si>
  <si>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</si>
  <si>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</si>
  <si>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</si>
  <si>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</si>
  <si>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</si>
  <si>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</si>
  <si>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</si>
  <si>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</si>
  <si>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</si>
  <si>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</si>
  <si>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</si>
  <si>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</si>
  <si>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</si>
  <si>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</si>
  <si>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</si>
  <si>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</si>
  <si>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</si>
  <si>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</si>
  <si>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</si>
  <si>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</si>
  <si>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</si>
  <si>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</si>
  <si>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</si>
  <si>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</si>
  <si>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</si>
  <si>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</si>
  <si>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</si>
  <si>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</si>
  <si>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</si>
  <si>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</si>
  <si>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</si>
  <si>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</si>
  <si>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</si>
  <si>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</si>
  <si>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</si>
  <si>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</si>
  <si>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</si>
  <si>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</si>
  <si>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</si>
  <si>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</si>
  <si>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</si>
  <si>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</si>
  <si>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</si>
  <si>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</si>
  <si>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</si>
  <si>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</si>
  <si>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</si>
  <si>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</si>
  <si>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</si>
  <si>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</si>
  <si>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</si>
  <si>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</si>
  <si>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</si>
  <si>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</si>
  <si>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</si>
  <si>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</si>
  <si>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</si>
  <si>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</si>
  <si>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</si>
  <si>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</si>
  <si>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</si>
  <si>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</si>
  <si>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</si>
  <si>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</si>
  <si>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</si>
  <si>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</si>
  <si>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</si>
  <si>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</si>
  <si>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</si>
  <si>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</si>
  <si>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</si>
  <si>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</si>
  <si>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</si>
  <si>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</si>
  <si>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</si>
  <si>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</si>
  <si>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</si>
  <si>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</si>
  <si>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</si>
  <si>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</si>
  <si>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</si>
  <si>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</si>
  <si>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</si>
  <si>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</si>
  <si>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</si>
  <si>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</si>
  <si>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</si>
  <si>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</si>
  <si>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</si>
  <si>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</si>
  <si>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</si>
  <si>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</si>
  <si>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</si>
  <si>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</si>
  <si>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</si>
  <si>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</si>
  <si>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</si>
  <si>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</si>
  <si>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</si>
  <si>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</si>
  <si>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</si>
  <si>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</si>
  <si>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</si>
  <si>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</si>
  <si>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</si>
  <si>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</si>
  <si>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</si>
  <si>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</si>
  <si>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</si>
  <si>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</si>
  <si>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</si>
  <si>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</si>
  <si>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</si>
  <si>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</si>
  <si>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</si>
  <si>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</si>
  <si>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</si>
  <si>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</si>
  <si>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</si>
  <si>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</si>
  <si>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</si>
  <si>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</si>
  <si>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</si>
  <si>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</si>
  <si>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</si>
  <si>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</si>
  <si>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</si>
  <si>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</si>
  <si>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</si>
  <si>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</si>
  <si>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</si>
  <si>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</si>
  <si>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</si>
  <si>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</si>
  <si>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</si>
  <si>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</si>
  <si>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</si>
  <si>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</si>
  <si>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</si>
  <si>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</si>
  <si>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</si>
  <si>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</si>
  <si>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</si>
  <si>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</si>
  <si>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</si>
  <si>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</si>
  <si>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</si>
  <si>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</si>
  <si>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</si>
  <si>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</si>
  <si>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</si>
  <si>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</si>
  <si>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</si>
  <si>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</si>
  <si>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</si>
  <si>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</si>
  <si>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</si>
  <si>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</si>
  <si>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</si>
  <si>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</si>
  <si>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</si>
  <si>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</si>
  <si>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</si>
  <si>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</si>
  <si>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</si>
  <si>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</si>
  <si>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</si>
  <si>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</si>
  <si>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</si>
  <si>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</si>
  <si>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</si>
  <si>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</si>
  <si>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</si>
  <si>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</si>
  <si>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</si>
  <si>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</si>
  <si>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</si>
  <si>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</si>
  <si>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</si>
  <si>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</si>
  <si>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</si>
  <si>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</si>
  <si>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</si>
  <si>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</si>
  <si>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</si>
  <si>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</si>
  <si>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</si>
  <si>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</si>
  <si>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</si>
  <si>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</si>
  <si>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</si>
  <si>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</si>
  <si>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</si>
  <si>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</si>
  <si>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</si>
  <si>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</si>
  <si>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</si>
  <si>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</si>
  <si>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</si>
  <si>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</si>
  <si>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</si>
  <si>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</si>
  <si>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</si>
  <si>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</si>
  <si>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</si>
  <si>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</si>
  <si>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</si>
  <si>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</si>
  <si>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</si>
  <si>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</si>
  <si>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</si>
  <si>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</si>
  <si>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</si>
  <si>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</si>
  <si>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</si>
  <si>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</si>
  <si>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</si>
  <si>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</si>
  <si>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</si>
  <si>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</si>
  <si>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</si>
  <si>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</si>
  <si>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</si>
  <si>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</si>
  <si>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</si>
  <si>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</si>
  <si>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</si>
  <si>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</si>
  <si>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</si>
  <si>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</si>
  <si>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</si>
  <si>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</si>
  <si>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</si>
  <si>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</si>
  <si>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</si>
  <si>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</si>
  <si>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</si>
  <si>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</si>
  <si>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</si>
  <si>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</si>
  <si>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</si>
  <si>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</si>
  <si>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</si>
  <si>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</si>
  <si>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</si>
  <si>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</si>
  <si>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</si>
  <si>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</si>
  <si>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</si>
  <si>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</si>
  <si>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</si>
  <si>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</si>
  <si>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</si>
  <si>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</si>
  <si>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</si>
  <si>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</si>
  <si>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</si>
  <si>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</si>
  <si>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</si>
  <si>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</si>
  <si>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</si>
  <si>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</si>
  <si>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</si>
  <si>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</si>
  <si>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</si>
  <si>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</si>
  <si>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</si>
  <si>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</si>
  <si>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</si>
  <si>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</si>
  <si>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</si>
  <si>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</si>
  <si>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</si>
  <si>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</si>
  <si>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</si>
  <si>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</si>
  <si>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</si>
  <si>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</si>
  <si>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</si>
  <si>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</si>
  <si>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</si>
  <si>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</si>
  <si>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</si>
  <si>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</si>
  <si>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</si>
  <si>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</si>
  <si>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</si>
  <si>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</si>
  <si>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</si>
  <si>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</si>
  <si>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</si>
  <si>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</si>
  <si>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</si>
  <si>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</si>
  <si>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</si>
  <si>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</si>
  <si>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</si>
  <si>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</si>
  <si>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</si>
  <si>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</si>
  <si>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</si>
  <si>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</si>
  <si>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</si>
  <si>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</si>
  <si>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</si>
  <si>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</si>
  <si>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</si>
  <si>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</si>
  <si>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</si>
  <si>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</si>
  <si>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</si>
  <si>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</si>
  <si>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</si>
  <si>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</si>
  <si>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</si>
  <si>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</si>
  <si>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</si>
  <si>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</si>
  <si>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</si>
  <si>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</si>
  <si>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</si>
  <si>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</si>
  <si>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</si>
  <si>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</si>
  <si>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</si>
  <si>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</si>
  <si>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</si>
  <si>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</si>
  <si>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</si>
  <si>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</si>
  <si>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</si>
  <si>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</si>
  <si>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</si>
  <si>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</si>
  <si>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</si>
  <si>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</si>
  <si>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</si>
  <si>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</si>
  <si>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</si>
  <si>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</si>
  <si>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</si>
  <si>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</si>
  <si>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</si>
  <si>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</si>
  <si>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</si>
  <si>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</si>
  <si>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</si>
  <si>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</si>
  <si>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</si>
  <si>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</si>
  <si>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</si>
  <si>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</si>
  <si>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</si>
  <si>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</si>
  <si>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</si>
  <si>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</si>
  <si>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</si>
  <si>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</si>
  <si>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</si>
  <si>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</si>
  <si>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</si>
  <si>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</si>
  <si>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</si>
  <si>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</si>
  <si>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</si>
  <si>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</si>
  <si>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</si>
  <si>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</si>
  <si>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</si>
  <si>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</si>
  <si>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</si>
  <si>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</si>
  <si>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</si>
  <si>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</si>
  <si>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</si>
  <si>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</si>
  <si>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</si>
  <si>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</si>
  <si>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</si>
  <si>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</si>
  <si>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</si>
  <si>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</si>
  <si>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</si>
  <si>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</si>
  <si>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</si>
  <si>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</si>
  <si>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</si>
  <si>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</si>
  <si>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</si>
  <si>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</si>
  <si>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</si>
  <si>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</si>
  <si>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</si>
  <si>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</si>
  <si>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</si>
  <si>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</si>
  <si>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</si>
  <si>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</si>
  <si>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</si>
  <si>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</si>
  <si>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</si>
  <si>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</si>
  <si>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</si>
  <si>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</si>
  <si>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</si>
  <si>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</si>
  <si>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</si>
  <si>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</si>
  <si>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</si>
  <si>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</si>
  <si>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</si>
  <si>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</si>
  <si>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</si>
  <si>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</si>
  <si>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</si>
  <si>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</si>
  <si>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</si>
  <si>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</si>
  <si>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</si>
  <si>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</si>
  <si>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</si>
  <si>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</si>
  <si>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</si>
  <si>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</si>
  <si>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</si>
  <si>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</si>
  <si>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</si>
  <si>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</si>
  <si>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</si>
  <si>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</si>
  <si>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</si>
  <si>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</si>
  <si>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</si>
  <si>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</si>
  <si>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</si>
  <si>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</si>
  <si>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</si>
  <si>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</si>
  <si>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</si>
  <si>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</si>
  <si>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</si>
  <si>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</si>
  <si>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</si>
  <si>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</si>
  <si>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</si>
  <si>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</si>
  <si>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</si>
  <si>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</si>
  <si>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</si>
  <si>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</si>
  <si>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</si>
  <si>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</si>
  <si>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</si>
  <si>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</si>
  <si>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</si>
  <si>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</si>
  <si>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</si>
  <si>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</si>
  <si>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</si>
  <si>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</si>
  <si>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</si>
  <si>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</si>
  <si>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</si>
  <si>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</si>
  <si>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</si>
  <si>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</si>
  <si>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</si>
  <si>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</si>
  <si>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</si>
  <si>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</si>
  <si>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</si>
  <si>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</si>
  <si>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</si>
  <si>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</si>
  <si>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</si>
  <si>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</si>
  <si>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</si>
  <si>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</si>
  <si>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</si>
  <si>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</si>
  <si>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</si>
  <si>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</si>
  <si>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</si>
  <si>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</si>
  <si>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</si>
  <si>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</si>
  <si>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</si>
  <si>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</si>
  <si>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</si>
  <si>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</si>
  <si>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</si>
  <si>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</si>
  <si>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</si>
  <si>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</si>
  <si>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</si>
  <si>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</si>
  <si>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</si>
  <si>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</si>
  <si>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</si>
  <si>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</si>
  <si>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</si>
  <si>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</si>
  <si>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</si>
  <si>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</si>
  <si>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</si>
  <si>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</si>
  <si>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</si>
  <si>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</si>
  <si>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</si>
  <si>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</si>
  <si>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</si>
  <si>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</si>
  <si>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</si>
  <si>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</si>
  <si>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</si>
  <si>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</si>
  <si>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</si>
  <si>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</si>
  <si>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</si>
  <si>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</si>
  <si>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</si>
  <si>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</si>
  <si>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</si>
  <si>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</si>
  <si>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</si>
  <si>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</si>
  <si>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</si>
  <si>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</si>
  <si>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</si>
  <si>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</si>
  <si>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</si>
  <si>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</si>
  <si>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</si>
  <si>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</si>
  <si>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</si>
  <si>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</si>
  <si>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</si>
  <si>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</si>
  <si>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</si>
  <si>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</si>
  <si>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</si>
  <si>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</si>
  <si>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</si>
  <si>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</si>
  <si>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</si>
  <si>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</si>
  <si>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</si>
  <si>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</si>
  <si>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</si>
  <si>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</si>
  <si>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</si>
  <si>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</si>
  <si>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</si>
  <si>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</si>
  <si>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</si>
  <si>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</si>
  <si>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</si>
  <si>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</si>
  <si>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</si>
  <si>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</si>
  <si>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</si>
  <si>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</si>
  <si>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</si>
  <si>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</si>
  <si>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</si>
  <si>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</si>
  <si>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</si>
  <si>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</si>
  <si>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</si>
  <si>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</si>
  <si>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</si>
  <si>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</si>
  <si>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</si>
  <si>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</si>
  <si>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</si>
  <si>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</si>
  <si>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</si>
  <si>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</si>
  <si>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</si>
  <si>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</si>
  <si>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</si>
  <si>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</si>
  <si>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</si>
  <si>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</si>
  <si>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</si>
  <si>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</si>
  <si>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</si>
  <si>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</si>
  <si>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</si>
  <si>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</si>
  <si>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</si>
  <si>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</si>
  <si>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</si>
  <si>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</si>
  <si>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</si>
  <si>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</si>
  <si>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</si>
  <si>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</si>
  <si>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</si>
  <si>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</si>
  <si>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</si>
  <si>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</si>
  <si>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</si>
  <si>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</si>
  <si>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</si>
  <si>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</si>
  <si>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</si>
  <si>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</si>
  <si>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</si>
  <si>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</si>
  <si>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</si>
  <si>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</si>
  <si>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</si>
  <si>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</si>
  <si>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</si>
  <si>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</si>
  <si>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</si>
  <si>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</si>
  <si>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</si>
  <si>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</si>
  <si>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</si>
  <si>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</si>
  <si>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</si>
  <si>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</si>
  <si>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</si>
  <si>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</si>
  <si>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</si>
  <si>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</si>
  <si>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</si>
  <si>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</si>
  <si>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</si>
  <si>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</si>
  <si>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</si>
  <si>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</si>
  <si>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</si>
  <si>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</si>
  <si>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</si>
  <si>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</si>
  <si>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</si>
  <si>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</si>
  <si>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</si>
  <si>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</si>
  <si>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</si>
  <si>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</si>
  <si>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</si>
  <si>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</si>
  <si>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</si>
  <si>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</si>
  <si>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</si>
  <si>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</si>
  <si>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</si>
  <si>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</si>
  <si>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</si>
  <si>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</si>
  <si>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</si>
  <si>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</si>
  <si>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</si>
  <si>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</si>
  <si>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</si>
  <si>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</si>
  <si>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</si>
  <si>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</si>
  <si>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</si>
  <si>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</si>
  <si>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</si>
  <si>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</si>
  <si>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</si>
  <si>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</si>
  <si>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</si>
  <si>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</si>
  <si>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</si>
  <si>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</si>
  <si>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</si>
  <si>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</si>
  <si>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</si>
  <si>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</si>
  <si>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</si>
  <si>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</si>
  <si>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</si>
  <si>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</si>
  <si>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</si>
  <si>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</si>
  <si>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</si>
  <si>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</si>
  <si>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</si>
  <si>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</si>
  <si>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</si>
  <si>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</si>
  <si>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</si>
  <si>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</si>
  <si>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</si>
  <si>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</si>
  <si>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</si>
  <si>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</si>
  <si>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</si>
  <si>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</si>
  <si>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</si>
  <si>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</si>
  <si>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</si>
  <si>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</si>
  <si>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</si>
  <si>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</si>
  <si>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</si>
  <si>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</si>
  <si>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</si>
  <si>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</si>
  <si>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</si>
  <si>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</si>
  <si>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</si>
  <si>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</si>
  <si>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</si>
  <si>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</si>
  <si>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</si>
  <si>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</si>
  <si>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</si>
  <si>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</si>
  <si>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</si>
  <si>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</si>
  <si>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</si>
  <si>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</si>
  <si>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</si>
  <si>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</si>
  <si>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</si>
  <si>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</si>
  <si>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</si>
  <si>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</si>
  <si>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</si>
  <si>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</si>
  <si>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</si>
  <si>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</si>
  <si>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</si>
  <si>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</si>
  <si>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</si>
  <si>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</si>
  <si>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</si>
  <si>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</si>
  <si>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</si>
  <si>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</si>
  <si>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</si>
  <si>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</si>
  <si>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</si>
  <si>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</si>
  <si>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</si>
  <si>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</si>
  <si>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</si>
  <si>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</si>
  <si>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</si>
  <si>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</si>
  <si>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</si>
  <si>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</si>
  <si>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</si>
  <si>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</si>
  <si>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</si>
  <si>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</si>
  <si>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</si>
  <si>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</si>
  <si>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</si>
  <si>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</si>
  <si>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</si>
  <si>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</si>
  <si>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</si>
  <si>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</si>
  <si>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</si>
  <si>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</si>
  <si>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</si>
  <si>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</si>
  <si>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</si>
  <si>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</si>
  <si>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</si>
  <si>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</si>
  <si>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</si>
  <si>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</si>
  <si>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</si>
  <si>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</si>
  <si>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</si>
  <si>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</si>
  <si>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</si>
  <si>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</si>
  <si>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</si>
  <si>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</si>
  <si>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</si>
  <si>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</si>
  <si>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</si>
  <si>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</si>
  <si>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</si>
  <si>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</si>
  <si>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</si>
  <si>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</si>
  <si>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</si>
  <si>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</si>
  <si>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</si>
  <si>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</si>
  <si>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</si>
  <si>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</si>
  <si>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</si>
  <si>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</si>
  <si>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</si>
  <si>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</si>
  <si>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</si>
  <si>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</si>
  <si>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</si>
  <si>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</si>
  <si>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</si>
  <si>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</si>
  <si>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</si>
  <si>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</si>
  <si>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</si>
  <si>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</si>
  <si>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</si>
  <si>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</si>
  <si>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</si>
  <si>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</si>
  <si>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</si>
  <si>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</si>
  <si>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</si>
  <si>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</si>
  <si>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</si>
  <si>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</si>
  <si>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</si>
  <si>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</si>
  <si>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</si>
  <si>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</si>
  <si>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</si>
  <si>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</si>
  <si>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</si>
  <si>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</si>
  <si>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</si>
  <si>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</si>
  <si>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</si>
  <si>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</si>
  <si>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</si>
  <si>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</si>
  <si>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</si>
  <si>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</si>
  <si>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</si>
  <si>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</si>
  <si>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</si>
  <si>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</si>
  <si>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</si>
  <si>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</si>
  <si>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</si>
  <si>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</si>
  <si>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</si>
  <si>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</si>
  <si>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</si>
  <si>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</si>
  <si>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</si>
  <si>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</si>
  <si>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</si>
  <si>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</si>
  <si>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</si>
  <si>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</si>
  <si>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</si>
  <si>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</si>
  <si>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</si>
  <si>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</si>
  <si>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</si>
  <si>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</si>
  <si>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</si>
  <si>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</si>
  <si>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</si>
  <si>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</si>
  <si>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</si>
  <si>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</si>
  <si>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</si>
  <si>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</si>
  <si>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</si>
  <si>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</si>
  <si>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</si>
  <si>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</si>
  <si>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</si>
  <si>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</si>
  <si>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</si>
  <si>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</si>
  <si>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</si>
  <si>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</si>
  <si>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</si>
  <si>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</si>
  <si>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</si>
  <si>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</si>
  <si>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</si>
  <si>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</si>
  <si>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</si>
  <si>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</si>
  <si>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</si>
  <si>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</si>
  <si>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</si>
  <si>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</si>
  <si>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</si>
  <si>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</si>
  <si>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</si>
  <si>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</si>
  <si>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</si>
  <si>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</si>
  <si>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</si>
  <si>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</si>
  <si>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</si>
  <si>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</si>
  <si>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</si>
  <si>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</si>
  <si>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</si>
  <si>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</si>
  <si>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</si>
  <si>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</si>
  <si>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</si>
  <si>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</si>
  <si>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</si>
  <si>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</si>
  <si>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</si>
  <si>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</si>
  <si>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</si>
  <si>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</si>
  <si>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</si>
  <si>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</si>
  <si>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</si>
  <si>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</si>
  <si>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</si>
  <si>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</si>
  <si>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</si>
  <si>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</si>
  <si>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</si>
  <si>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</si>
  <si>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</si>
  <si>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</si>
  <si>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</si>
  <si>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</si>
  <si>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</si>
  <si>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</si>
  <si>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</si>
  <si>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</si>
  <si>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</si>
  <si>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</si>
  <si>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</si>
  <si>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</si>
  <si>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</si>
  <si>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</si>
  <si>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</si>
  <si>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</si>
  <si>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</si>
  <si>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</si>
  <si>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</si>
  <si>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</si>
  <si>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</si>
  <si>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</si>
  <si>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</si>
  <si>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</si>
  <si>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</si>
  <si>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</si>
  <si>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</si>
  <si>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</si>
  <si>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</si>
  <si>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</si>
  <si>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</si>
  <si>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</si>
  <si>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</si>
  <si>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</si>
  <si>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</si>
  <si>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</si>
  <si>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</si>
  <si>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</si>
  <si>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</si>
  <si>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</si>
  <si>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</si>
  <si>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</si>
  <si>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</si>
  <si>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</si>
  <si>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</si>
  <si>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</si>
  <si>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</si>
  <si>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</si>
  <si>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</si>
  <si>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</si>
  <si>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</si>
  <si>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</si>
  <si>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</si>
  <si>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</si>
  <si>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</si>
  <si>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</si>
  <si>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</si>
  <si>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</si>
  <si>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</si>
  <si>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</si>
  <si>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</si>
  <si>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</si>
  <si>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</si>
  <si>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</si>
  <si>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</si>
  <si>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</si>
  <si>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</si>
  <si>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</si>
  <si>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</si>
  <si>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</si>
  <si>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</si>
  <si>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</si>
  <si>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</si>
  <si>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</si>
  <si>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</si>
  <si>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</si>
  <si>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</si>
  <si>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</si>
  <si>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</si>
  <si>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</si>
  <si>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</si>
  <si>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</si>
  <si>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</si>
  <si>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</si>
  <si>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</si>
  <si>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</si>
  <si>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</si>
  <si>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</si>
  <si>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</si>
  <si>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</si>
  <si>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</si>
  <si>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</si>
  <si>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</si>
  <si>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</si>
  <si>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</si>
  <si>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</si>
  <si>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</si>
  <si>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</si>
  <si>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</si>
  <si>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</si>
  <si>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</si>
  <si>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</si>
  <si>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</si>
  <si>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</si>
  <si>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</si>
  <si>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</si>
  <si>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</si>
  <si>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</si>
  <si>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</si>
  <si>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</si>
  <si>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</si>
  <si>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</si>
  <si>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</si>
  <si>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</si>
  <si>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</si>
  <si>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</si>
  <si>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</si>
  <si>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</si>
  <si>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</si>
  <si>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</si>
  <si>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</si>
  <si>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</si>
  <si>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</si>
  <si>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</si>
  <si>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</si>
  <si>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</si>
  <si>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</si>
  <si>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</si>
  <si>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</si>
  <si>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</si>
  <si>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</si>
  <si>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</si>
  <si>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</si>
  <si>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</si>
  <si>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</si>
  <si>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</si>
  <si>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</si>
  <si>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</si>
  <si>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</si>
  <si>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</si>
  <si>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</si>
  <si>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</si>
  <si>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</si>
  <si>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</si>
  <si>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</si>
  <si>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</si>
  <si>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</si>
  <si>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</si>
  <si>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</si>
  <si>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</si>
  <si>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</si>
  <si>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</si>
  <si>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</si>
  <si>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</si>
  <si>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</si>
  <si>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</si>
  <si>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</si>
  <si>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</si>
  <si>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</si>
  <si>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</si>
  <si>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</si>
  <si>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</si>
  <si>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</si>
  <si>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</si>
  <si>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</si>
  <si>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</si>
  <si>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</si>
  <si>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</si>
  <si>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</si>
  <si>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</si>
  <si>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</si>
  <si>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</si>
  <si>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</si>
  <si>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</si>
  <si>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</si>
  <si>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</si>
  <si>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</si>
  <si>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</si>
  <si>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</si>
  <si>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</si>
  <si>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</si>
  <si>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</si>
  <si>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</si>
  <si>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</si>
  <si>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</si>
  <si>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</si>
  <si>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</si>
  <si>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</si>
  <si>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</si>
  <si>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</si>
  <si>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</si>
  <si>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</si>
  <si>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</si>
  <si>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</si>
  <si>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</si>
  <si>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</si>
  <si>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</si>
  <si>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</si>
  <si>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</si>
  <si>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</si>
  <si>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</si>
  <si>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</si>
  <si>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</si>
  <si>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</si>
  <si>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</si>
  <si>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</si>
  <si>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</si>
  <si>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</si>
  <si>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</si>
  <si>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</si>
  <si>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</si>
  <si>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</si>
  <si>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</si>
  <si>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</si>
  <si>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</si>
  <si>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</si>
  <si>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</si>
  <si>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</si>
  <si>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</si>
  <si>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</si>
  <si>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</si>
  <si>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</si>
  <si>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</si>
  <si>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</si>
  <si>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</si>
  <si>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</si>
  <si>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</si>
  <si>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</si>
  <si>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</si>
  <si>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</si>
  <si>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</si>
  <si>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</si>
  <si>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</si>
  <si>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</si>
  <si>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</si>
  <si>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</si>
  <si>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</si>
  <si>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</si>
  <si>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</si>
  <si>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</si>
  <si>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</si>
  <si>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</si>
  <si>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</si>
  <si>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</si>
  <si>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</si>
  <si>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</si>
  <si>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</si>
  <si>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</si>
  <si>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</si>
  <si>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</si>
  <si>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</si>
  <si>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</si>
  <si>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</si>
  <si>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</si>
  <si>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</si>
  <si>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</si>
  <si>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</si>
  <si>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</si>
  <si>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</si>
  <si>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</si>
  <si>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</si>
  <si>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</si>
  <si>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</si>
  <si>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</si>
  <si>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</si>
  <si>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</si>
  <si>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</si>
  <si>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</si>
  <si>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</si>
  <si>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</si>
  <si>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</si>
  <si>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</si>
  <si>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</si>
  <si>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</si>
  <si>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</si>
  <si>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</si>
  <si>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</si>
  <si>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</si>
  <si>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</si>
  <si>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</si>
  <si>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</si>
  <si>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</si>
  <si>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</si>
  <si>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</si>
  <si>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</si>
  <si>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</si>
  <si>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</si>
  <si>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</si>
  <si>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</si>
  <si>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</si>
  <si>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</si>
  <si>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</si>
  <si>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</si>
  <si>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</si>
  <si>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</si>
  <si>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</si>
  <si>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</si>
  <si>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</si>
  <si>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</si>
  <si>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</si>
  <si>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</si>
  <si>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</si>
  <si>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</si>
  <si>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</si>
  <si>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</si>
  <si>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</si>
  <si>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</si>
  <si>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</si>
  <si>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</si>
  <si>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</si>
  <si>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</si>
  <si>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</si>
  <si>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</si>
  <si>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</si>
  <si>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</si>
  <si>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</si>
  <si>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</si>
  <si>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</si>
  <si>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</si>
  <si>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</si>
  <si>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</si>
  <si>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</si>
  <si>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</si>
  <si>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</si>
  <si>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</si>
  <si>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</si>
  <si>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</si>
  <si>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</si>
  <si>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</si>
  <si>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</si>
  <si>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</si>
  <si>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</si>
  <si>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</si>
  <si>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</si>
  <si>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</si>
  <si>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</si>
  <si>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</si>
  <si>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</si>
  <si>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</si>
  <si>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</si>
  <si>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</si>
  <si>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</si>
  <si>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</si>
  <si>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</si>
  <si>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</si>
  <si>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</si>
  <si>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</si>
  <si>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</si>
  <si>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</si>
  <si>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</si>
  <si>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</si>
  <si>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</si>
  <si>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</si>
  <si>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</si>
  <si>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</si>
  <si>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</si>
  <si>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</si>
  <si>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</si>
  <si>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</si>
  <si>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</si>
  <si>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</si>
  <si>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</si>
  <si>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</si>
  <si>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</si>
  <si>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</si>
  <si>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</si>
  <si>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</si>
  <si>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</si>
  <si>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</si>
  <si>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</si>
  <si>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</si>
  <si>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</si>
  <si>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</si>
  <si>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</si>
  <si>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</si>
  <si>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</si>
  <si>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</si>
  <si>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</si>
  <si>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</si>
  <si>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</si>
  <si>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</si>
  <si>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</si>
  <si>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</si>
  <si>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</si>
  <si>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</si>
  <si>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</si>
  <si>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</si>
  <si>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</si>
  <si>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</si>
  <si>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</si>
  <si>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</si>
  <si>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</si>
  <si>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</si>
  <si>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</si>
  <si>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</si>
  <si>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</si>
  <si>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</si>
  <si>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</si>
  <si>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</si>
  <si>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</si>
  <si>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</si>
  <si>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</si>
  <si>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</si>
  <si>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</si>
  <si>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</si>
  <si>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</si>
  <si>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</si>
  <si>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</si>
  <si>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</si>
  <si>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</si>
  <si>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</si>
  <si>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</si>
  <si>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</si>
  <si>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</si>
  <si>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</si>
  <si>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</si>
  <si>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</si>
  <si>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</si>
  <si>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</si>
  <si>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</si>
  <si>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</si>
  <si>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</si>
  <si>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</si>
  <si>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</si>
  <si>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</si>
  <si>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</si>
  <si>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</si>
  <si>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</si>
  <si>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</si>
  <si>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</si>
  <si>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</si>
  <si>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</si>
  <si>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</si>
  <si>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</si>
  <si>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</si>
  <si>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</si>
  <si>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</si>
  <si>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</si>
  <si>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</si>
  <si>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</si>
  <si>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</si>
  <si>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</si>
  <si>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</si>
  <si>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</si>
  <si>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</si>
  <si>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</si>
  <si>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</si>
  <si>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</si>
  <si>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</si>
  <si>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</si>
  <si>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</si>
  <si>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</si>
  <si>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</si>
  <si>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</si>
  <si>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</si>
  <si>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</si>
  <si>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</si>
  <si>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</si>
  <si>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</si>
  <si>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</si>
  <si>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</si>
  <si>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</si>
  <si>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</si>
  <si>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</si>
  <si>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</si>
  <si>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</si>
  <si>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</si>
  <si>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</si>
  <si>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</si>
  <si>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</si>
  <si>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</si>
  <si>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</si>
  <si>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</si>
  <si>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</si>
  <si>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</si>
  <si>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</si>
  <si>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</si>
  <si>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</si>
  <si>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</si>
  <si>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</si>
  <si>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</si>
  <si>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</si>
  <si>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</si>
  <si>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</si>
  <si>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</si>
  <si>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</si>
  <si>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</si>
  <si>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</si>
  <si>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</si>
  <si>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</si>
  <si>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</si>
  <si>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</si>
  <si>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</si>
  <si>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</si>
  <si>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</si>
  <si>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</si>
  <si>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</si>
  <si>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</si>
  <si>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</si>
  <si>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</si>
  <si>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</si>
  <si>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</si>
  <si>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</si>
  <si>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</si>
  <si>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</si>
  <si>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</si>
  <si>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</si>
  <si>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</si>
  <si>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</si>
  <si>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</si>
  <si>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</si>
  <si>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</si>
  <si>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</si>
  <si>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</si>
  <si>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</si>
  <si>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</si>
  <si>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</si>
  <si>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</si>
  <si>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</si>
  <si>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</si>
  <si>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</si>
  <si>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</si>
  <si>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</si>
  <si>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</si>
  <si>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</si>
  <si>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</si>
  <si>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</si>
  <si>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</si>
  <si>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</si>
  <si>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</si>
  <si>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</si>
  <si>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</si>
  <si>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</si>
  <si>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</si>
  <si>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</si>
  <si>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</si>
  <si>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</si>
  <si>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</si>
  <si>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</si>
  <si>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</si>
  <si>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</si>
  <si>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</si>
  <si>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</si>
  <si>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</si>
  <si>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</si>
  <si>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</si>
  <si>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</si>
  <si>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</si>
  <si>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</si>
  <si>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</si>
  <si>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</si>
  <si>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</si>
  <si>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</si>
  <si>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</si>
  <si>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</si>
  <si>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</si>
  <si>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</si>
  <si>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</si>
  <si>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</si>
  <si>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</si>
  <si>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</si>
  <si>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</si>
  <si>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</si>
  <si>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</si>
  <si>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</si>
  <si>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</si>
  <si>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</si>
  <si>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</si>
  <si>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</si>
  <si>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</si>
  <si>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</si>
  <si>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</si>
  <si>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</si>
  <si>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</si>
  <si>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</si>
  <si>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</si>
  <si>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</si>
  <si>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</si>
  <si>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</si>
  <si>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</si>
  <si>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</si>
  <si>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</si>
  <si>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</si>
  <si>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</si>
  <si>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</si>
  <si>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</si>
  <si>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</si>
  <si>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</si>
  <si>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</si>
  <si>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</si>
  <si>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</si>
  <si>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</si>
  <si>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</si>
  <si>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</si>
  <si>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</si>
  <si>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</si>
  <si>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</si>
  <si>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</si>
  <si>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</si>
  <si>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</si>
  <si>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</si>
  <si>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</si>
  <si>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</si>
  <si>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</si>
  <si>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</si>
  <si>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</si>
  <si>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</si>
  <si>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</si>
  <si>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</si>
  <si>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</si>
  <si>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</si>
  <si>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</si>
  <si>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</si>
  <si>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</si>
  <si>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</si>
  <si>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</si>
  <si>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</si>
  <si>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</si>
  <si>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</si>
  <si>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</si>
  <si>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</si>
  <si>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</si>
  <si>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</si>
  <si>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</si>
  <si>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</si>
  <si>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</si>
  <si>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</si>
  <si>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</si>
  <si>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</si>
  <si>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</si>
  <si>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</si>
  <si>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</si>
  <si>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</si>
  <si>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</si>
  <si>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</si>
  <si>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</si>
  <si>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</si>
  <si>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</si>
  <si>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</si>
  <si>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</si>
  <si>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</si>
  <si>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</si>
  <si>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</si>
  <si>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</si>
  <si>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</si>
  <si>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</si>
  <si>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</si>
  <si>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</si>
  <si>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</si>
  <si>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</si>
  <si>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</si>
  <si>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</si>
  <si>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</si>
  <si>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</si>
  <si>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</si>
  <si>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</si>
  <si>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</si>
  <si>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</si>
  <si>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</si>
  <si>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</si>
  <si>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</si>
  <si>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</si>
  <si>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</si>
  <si>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</si>
  <si>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</si>
  <si>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</si>
  <si>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</si>
  <si>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</si>
  <si>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</si>
  <si>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</si>
  <si>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</si>
  <si>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</si>
  <si>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</si>
  <si>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</si>
  <si>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</si>
  <si>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</si>
  <si>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</si>
  <si>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</si>
  <si>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</si>
  <si>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</si>
  <si>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</si>
  <si>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</si>
  <si>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</si>
  <si>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</si>
  <si>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</si>
  <si>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</si>
  <si>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</si>
  <si>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</si>
  <si>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</si>
  <si>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</si>
  <si>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</si>
  <si>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</si>
  <si>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</si>
  <si>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</si>
  <si>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</si>
  <si>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</si>
  <si>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</si>
  <si>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</si>
  <si>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</si>
  <si>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</si>
  <si>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</si>
  <si>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</si>
  <si>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</si>
  <si>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</si>
  <si>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</si>
  <si>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</si>
  <si>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</si>
  <si>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</si>
  <si>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</si>
  <si>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</si>
  <si>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</si>
  <si>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</si>
  <si>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</si>
  <si>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</si>
  <si>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</si>
  <si>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</si>
  <si>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</si>
  <si>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</si>
  <si>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</si>
  <si>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</si>
  <si>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</si>
  <si>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</si>
  <si>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</si>
  <si>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</si>
  <si>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</si>
  <si>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</si>
  <si>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</si>
  <si>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</si>
  <si>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</si>
  <si>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</si>
  <si>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</si>
  <si>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</si>
  <si>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</si>
  <si>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</si>
  <si>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</si>
  <si>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</si>
  <si>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</si>
  <si>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</si>
  <si>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</si>
  <si>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</si>
  <si>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</si>
  <si>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</si>
  <si>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</si>
  <si>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</si>
  <si>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</si>
  <si>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</si>
  <si>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</si>
  <si>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</si>
  <si>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</si>
  <si>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</si>
  <si>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</si>
  <si>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</si>
  <si>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</si>
  <si>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</si>
  <si>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</si>
  <si>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</si>
  <si>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</si>
  <si>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</si>
  <si>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</si>
  <si>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</si>
  <si>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</si>
  <si>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</si>
  <si>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</si>
  <si>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</si>
  <si>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</si>
  <si>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</si>
  <si>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</si>
  <si>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</si>
  <si>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</si>
  <si>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</si>
  <si>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</si>
  <si>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</si>
  <si>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</si>
  <si>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</si>
  <si>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</si>
  <si>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</si>
  <si>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</si>
  <si>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</si>
  <si>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</si>
  <si>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</si>
  <si>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</si>
  <si>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</si>
  <si>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</si>
  <si>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</si>
  <si>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</si>
  <si>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</si>
  <si>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</si>
  <si>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</si>
  <si>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</si>
  <si>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</si>
  <si>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</si>
  <si>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</si>
  <si>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</si>
  <si>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</si>
  <si>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</si>
  <si>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</si>
  <si>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</si>
  <si>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</si>
  <si>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</si>
  <si>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</si>
  <si>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</si>
  <si>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</si>
  <si>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</si>
  <si>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</si>
  <si>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</si>
  <si>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</si>
  <si>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</si>
  <si>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</si>
  <si>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</si>
  <si>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</si>
  <si>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</si>
  <si>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</si>
  <si>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</si>
  <si>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</si>
  <si>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</si>
  <si>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</si>
  <si>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</si>
  <si>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</si>
  <si>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</si>
  <si>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</si>
  <si>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</si>
  <si>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</si>
  <si>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</si>
  <si>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</si>
  <si>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</si>
  <si>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</si>
  <si>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</si>
  <si>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</si>
  <si>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</si>
  <si>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</si>
  <si>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</si>
  <si>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</si>
  <si>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</si>
  <si>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</si>
  <si>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</si>
  <si>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</si>
  <si>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</si>
  <si>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</si>
  <si>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</si>
  <si>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</si>
  <si>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</si>
  <si>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</si>
  <si>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</si>
  <si>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</si>
  <si>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</si>
  <si>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</si>
  <si>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</si>
  <si>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</si>
  <si>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</si>
  <si>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</si>
  <si>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</si>
  <si>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</si>
  <si>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</si>
  <si>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</si>
  <si>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</si>
  <si>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</si>
  <si>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</si>
  <si>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</si>
  <si>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</si>
  <si>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</si>
  <si>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</si>
  <si>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</si>
  <si>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</si>
  <si>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</si>
  <si>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</si>
  <si>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</si>
  <si>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</si>
  <si>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</si>
  <si>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</si>
  <si>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</si>
  <si>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</si>
  <si>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</si>
  <si>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</si>
  <si>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</si>
  <si>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</si>
  <si>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</si>
  <si>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</si>
  <si>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</si>
  <si>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</si>
  <si>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</si>
  <si>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</si>
  <si>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</si>
  <si>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</si>
  <si>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</si>
  <si>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</si>
  <si>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</si>
  <si>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</si>
  <si>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</si>
  <si>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</si>
  <si>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</si>
  <si>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</si>
  <si>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</si>
  <si>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</si>
  <si>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</si>
  <si>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</si>
  <si>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</si>
  <si>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</si>
  <si>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</si>
  <si>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</si>
  <si>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</si>
  <si>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</si>
  <si>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</si>
  <si>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</si>
  <si>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</si>
  <si>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</si>
  <si>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</si>
  <si>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</si>
  <si>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</si>
  <si>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</si>
  <si>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</si>
  <si>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</si>
  <si>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</si>
  <si>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</si>
  <si>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</si>
  <si>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</si>
  <si>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</si>
  <si>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</si>
  <si>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</si>
  <si>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</si>
  <si>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</si>
  <si>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</si>
  <si>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</si>
  <si>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</si>
  <si>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</si>
  <si>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</si>
  <si>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</si>
  <si>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</si>
  <si>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</si>
  <si>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</si>
  <si>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</si>
  <si>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</si>
  <si>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</si>
  <si>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</si>
  <si>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</si>
  <si>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</si>
  <si>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</si>
  <si>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</si>
  <si>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</si>
  <si>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</si>
  <si>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</si>
  <si>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</si>
  <si>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</si>
  <si>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</si>
  <si>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</si>
  <si>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</si>
  <si>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</si>
  <si>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</si>
  <si>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</si>
  <si>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</si>
  <si>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</si>
  <si>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</si>
  <si>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</si>
  <si>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</si>
  <si>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</si>
  <si>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</si>
  <si>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</si>
  <si>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</si>
  <si>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</si>
  <si>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</si>
  <si>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</si>
  <si>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</si>
  <si>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</si>
  <si>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</si>
  <si>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</si>
  <si>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</si>
  <si>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</si>
  <si>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</si>
  <si>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</si>
  <si>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</si>
  <si>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</si>
  <si>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</si>
  <si>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</si>
  <si>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</si>
  <si>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</si>
  <si>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</si>
  <si>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</si>
  <si>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</si>
  <si>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</si>
  <si>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</si>
  <si>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</si>
  <si>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</si>
  <si>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</si>
  <si>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</si>
  <si>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</si>
  <si>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</si>
  <si>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</si>
  <si>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</si>
  <si>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</si>
  <si>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</si>
  <si>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</si>
  <si>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</si>
  <si>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</si>
  <si>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</si>
  <si>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</si>
  <si>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</si>
  <si>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</si>
  <si>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</si>
  <si>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</si>
  <si>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</si>
  <si>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</si>
  <si>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</si>
  <si>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</si>
  <si>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</si>
  <si>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</si>
  <si>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</si>
  <si>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</si>
  <si>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</si>
  <si>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</si>
  <si>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</si>
  <si>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</si>
  <si>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</si>
  <si>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</si>
  <si>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</si>
  <si>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</si>
  <si>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</si>
  <si>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</si>
  <si>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</si>
  <si>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</si>
  <si>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</si>
  <si>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</si>
  <si>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</si>
  <si>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</si>
  <si>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</si>
  <si>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</si>
  <si>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</si>
  <si>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</si>
  <si>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</si>
  <si>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</si>
  <si>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</si>
  <si>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</si>
  <si>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</si>
  <si>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</si>
  <si>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</si>
  <si>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</si>
  <si>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</si>
  <si>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</si>
  <si>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</si>
  <si>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</si>
  <si>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</si>
  <si>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</si>
  <si>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</si>
  <si>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</si>
  <si>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</si>
  <si>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</si>
  <si>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</si>
  <si>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</si>
  <si>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</si>
  <si>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</si>
  <si>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</si>
  <si>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</si>
  <si>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</si>
  <si>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</si>
  <si>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</si>
  <si>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</si>
  <si>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</si>
  <si>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</si>
  <si>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</si>
  <si>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</si>
  <si>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</si>
  <si>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</si>
  <si>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</si>
  <si>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</si>
  <si>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</si>
  <si>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</si>
  <si>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</si>
  <si>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</si>
  <si>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</si>
  <si>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</si>
  <si>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</si>
  <si>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</si>
  <si>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</si>
  <si>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</si>
  <si>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</si>
  <si>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</si>
  <si>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</si>
  <si>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</si>
  <si>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</si>
  <si>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</si>
  <si>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</si>
  <si>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</si>
  <si>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</si>
  <si>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</si>
  <si>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</si>
  <si>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</si>
  <si>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</si>
  <si>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</si>
  <si>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</si>
  <si>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</si>
  <si>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</si>
  <si>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</si>
  <si>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</si>
  <si>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</si>
  <si>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</si>
  <si>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</si>
  <si>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</si>
  <si>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</si>
  <si>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</si>
  <si>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</si>
  <si>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</si>
  <si>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</si>
  <si>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</si>
  <si>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</si>
  <si>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</si>
  <si>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</si>
  <si>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</si>
  <si>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</si>
  <si>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</si>
  <si>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</si>
  <si>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</si>
  <si>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</si>
  <si>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</si>
  <si>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</si>
  <si>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</si>
  <si>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</si>
  <si>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</si>
  <si>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</si>
  <si>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</si>
  <si>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</si>
  <si>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</si>
  <si>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</si>
  <si>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</si>
  <si>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</si>
  <si>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</si>
  <si>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</si>
  <si>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</si>
  <si>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</si>
  <si>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</si>
  <si>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</si>
  <si>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</si>
  <si>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</si>
  <si>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</si>
  <si>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</si>
  <si>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</si>
  <si>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</si>
  <si>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</si>
  <si>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</si>
  <si>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</si>
  <si>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</si>
  <si>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</si>
  <si>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</si>
  <si>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</si>
  <si>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</si>
  <si>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</si>
  <si>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</si>
  <si>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</si>
  <si>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</si>
  <si>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</si>
  <si>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</si>
  <si>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</si>
  <si>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</si>
  <si>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</si>
  <si>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</si>
  <si>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</si>
  <si>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</si>
  <si>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</si>
  <si>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</si>
  <si>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</si>
  <si>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</si>
  <si>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</si>
  <si>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</si>
  <si>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</si>
  <si>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</si>
  <si>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</si>
  <si>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</si>
  <si>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</si>
  <si>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</si>
  <si>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</si>
  <si>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</si>
  <si>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</si>
  <si>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</si>
  <si>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</si>
  <si>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</si>
  <si>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</si>
  <si>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</si>
  <si>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</si>
  <si>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</si>
  <si>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</si>
  <si>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</si>
  <si>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</si>
  <si>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</si>
  <si>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</si>
  <si>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</si>
  <si>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</si>
  <si>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</si>
  <si>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</si>
  <si>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</si>
  <si>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</si>
  <si>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</si>
  <si>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</si>
  <si>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</si>
  <si>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</si>
  <si>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</si>
  <si>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</si>
  <si>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</si>
  <si>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</si>
  <si>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</si>
  <si>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</si>
  <si>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</si>
  <si>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</si>
  <si>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</si>
  <si>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</si>
  <si>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</si>
  <si>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</si>
  <si>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</si>
  <si>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</si>
  <si>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</si>
  <si>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</si>
  <si>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</si>
  <si>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</si>
  <si>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</si>
  <si>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</si>
  <si>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</si>
  <si>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</si>
  <si>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</si>
  <si>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</si>
  <si>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</si>
  <si>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</si>
  <si>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</si>
  <si>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</si>
  <si>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</si>
  <si>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</si>
  <si>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</si>
  <si>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</si>
  <si>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</si>
  <si>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</si>
  <si>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</si>
  <si>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</si>
  <si>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</si>
  <si>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</si>
  <si>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</si>
  <si>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</si>
  <si>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</si>
  <si>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</si>
  <si>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</si>
  <si>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</si>
  <si>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</si>
  <si>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</si>
  <si>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</si>
  <si>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</si>
  <si>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</si>
  <si>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</si>
  <si>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</si>
  <si>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</si>
  <si>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</si>
  <si>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</si>
  <si>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</si>
  <si>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</si>
  <si>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</si>
  <si>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</si>
  <si>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</si>
  <si>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</si>
  <si>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</si>
  <si>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</si>
  <si>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</si>
  <si>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</si>
  <si>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</si>
  <si>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</si>
  <si>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</si>
  <si>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</si>
  <si>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</si>
  <si>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</si>
  <si>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</si>
  <si>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</si>
  <si>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</si>
  <si>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</si>
  <si>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</si>
  <si>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</si>
  <si>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</si>
  <si>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</si>
  <si>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</si>
  <si>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</si>
  <si>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</si>
  <si>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</si>
  <si>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</si>
  <si>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</si>
  <si>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</si>
  <si>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</si>
  <si>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</si>
  <si>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</si>
  <si>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</si>
  <si>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</si>
  <si>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</si>
  <si>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</si>
  <si>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</si>
  <si>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</si>
  <si>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</si>
  <si>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</si>
  <si>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</si>
  <si>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</si>
  <si>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</si>
  <si>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</si>
  <si>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</si>
  <si>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</si>
  <si>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</si>
  <si>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</si>
  <si>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</si>
  <si>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</si>
  <si>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</si>
  <si>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</si>
  <si>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</si>
  <si>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</si>
  <si>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</si>
  <si>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</si>
  <si>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</si>
  <si>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</si>
  <si>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</si>
  <si>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</si>
  <si>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</si>
  <si>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</si>
  <si>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</si>
  <si>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</si>
  <si>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</si>
  <si>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</si>
  <si>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</si>
  <si>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</si>
  <si>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</si>
  <si>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</si>
  <si>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</si>
  <si>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</si>
  <si>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</si>
  <si>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</si>
  <si>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</si>
  <si>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</si>
  <si>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</si>
  <si>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</si>
  <si>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</si>
  <si>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</si>
  <si>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</si>
  <si>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</si>
  <si>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</si>
  <si>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</si>
  <si>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</si>
  <si>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</si>
  <si>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</si>
  <si>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</si>
  <si>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</si>
  <si>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</si>
  <si>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</si>
  <si>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</si>
  <si>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</si>
  <si>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</si>
  <si>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</si>
  <si>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</si>
  <si>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</si>
  <si>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</si>
  <si>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</si>
  <si>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</si>
  <si>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</si>
  <si>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</si>
  <si>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</si>
  <si>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</si>
  <si>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</si>
  <si>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</si>
  <si>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</si>
  <si>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</si>
  <si>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</si>
  <si>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</si>
  <si>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</si>
  <si>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</si>
  <si>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</si>
  <si>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</si>
  <si>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</si>
  <si>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</si>
  <si>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</si>
  <si>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</si>
  <si>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</si>
  <si>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</si>
  <si>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</si>
  <si>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</si>
  <si>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</si>
  <si>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</si>
  <si>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</si>
  <si>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</si>
  <si>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</si>
  <si>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</si>
  <si>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</si>
  <si>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</si>
  <si>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</si>
  <si>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</si>
  <si>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</si>
  <si>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</si>
  <si>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</si>
  <si>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</si>
  <si>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</si>
  <si>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</si>
  <si>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</si>
  <si>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</si>
  <si>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</si>
  <si>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</si>
  <si>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</si>
  <si>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</si>
  <si>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</si>
  <si>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</si>
  <si>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</si>
  <si>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</si>
  <si>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</si>
  <si>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</si>
  <si>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</si>
  <si>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</si>
  <si>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</si>
  <si>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</si>
  <si>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</si>
  <si>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</si>
  <si>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</si>
  <si>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</si>
  <si>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</si>
  <si>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</si>
  <si>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</si>
  <si>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</si>
  <si>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</si>
  <si>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</si>
  <si>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</si>
  <si>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</si>
  <si>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</si>
  <si>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</si>
  <si>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</si>
  <si>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</si>
  <si>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</si>
  <si>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</si>
  <si>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</si>
  <si>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</si>
  <si>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</si>
  <si>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</si>
  <si>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</si>
  <si>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</si>
  <si>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</si>
  <si>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</si>
  <si>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</si>
  <si>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</si>
  <si>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</si>
  <si>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</si>
  <si>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</si>
  <si>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</si>
  <si>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</si>
  <si>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</si>
  <si>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</si>
  <si>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</si>
  <si>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</si>
  <si>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</si>
  <si>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</si>
  <si>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</si>
  <si>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</si>
  <si>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</si>
  <si>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</si>
  <si>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</si>
  <si>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</si>
  <si>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</si>
  <si>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</si>
  <si>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</si>
  <si>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</si>
  <si>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</si>
  <si>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</si>
  <si>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</si>
  <si>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</si>
  <si>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</si>
  <si>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</si>
  <si>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</si>
  <si>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</si>
  <si>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</si>
  <si>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</si>
  <si>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</si>
  <si>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</si>
  <si>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</si>
  <si>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</si>
  <si>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</si>
  <si>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</si>
  <si>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</si>
  <si>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</si>
  <si>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</si>
  <si>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</si>
  <si>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</si>
  <si>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</si>
  <si>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</si>
  <si>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</si>
  <si>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</si>
  <si>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</si>
  <si>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</si>
  <si>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</si>
  <si>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</si>
  <si>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</si>
  <si>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</si>
  <si>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</si>
  <si>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</si>
  <si>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</si>
  <si>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</si>
  <si>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</si>
  <si>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</si>
  <si>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</si>
  <si>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</si>
  <si>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</si>
  <si>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</si>
  <si>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</si>
  <si>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</si>
  <si>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</si>
  <si>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</si>
  <si>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</si>
  <si>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</si>
  <si>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</si>
  <si>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</si>
  <si>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</si>
  <si>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</si>
  <si>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</si>
  <si>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</si>
  <si>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</si>
  <si>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</si>
  <si>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</si>
  <si>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</si>
  <si>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</si>
  <si>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</si>
  <si>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</si>
  <si>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</si>
  <si>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</si>
  <si>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</si>
  <si>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</si>
  <si>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</si>
  <si>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</si>
  <si>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</si>
  <si>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</si>
  <si>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</si>
  <si>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</si>
  <si>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</si>
  <si>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</si>
  <si>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</si>
  <si>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</si>
  <si>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</si>
  <si>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</si>
  <si>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</si>
  <si>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</si>
  <si>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</si>
  <si>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</si>
  <si>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</si>
  <si>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</si>
  <si>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</si>
  <si>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</si>
  <si>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</si>
  <si>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</si>
  <si>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</si>
  <si>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</si>
  <si>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</si>
  <si>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</si>
  <si>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</si>
  <si>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</si>
  <si>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</si>
  <si>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</si>
  <si>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</si>
  <si>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</si>
  <si>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</si>
  <si>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</si>
  <si>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</si>
  <si>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</si>
  <si>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</si>
  <si>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</si>
  <si>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</si>
  <si>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</si>
  <si>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</si>
  <si>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</si>
  <si>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</si>
  <si>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</si>
  <si>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</si>
  <si>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</si>
  <si>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</si>
  <si>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</si>
  <si>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</si>
  <si>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</si>
  <si>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</si>
  <si>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</si>
  <si>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</si>
  <si>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</si>
  <si>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</si>
  <si>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</si>
  <si>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</si>
  <si>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</si>
  <si>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</si>
  <si>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</si>
  <si>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</si>
  <si>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</si>
  <si>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</si>
  <si>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</si>
  <si>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</si>
  <si>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</si>
  <si>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</si>
  <si>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</si>
  <si>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</si>
  <si>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</si>
  <si>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</si>
  <si>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</si>
  <si>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</si>
  <si>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</si>
  <si>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</si>
  <si>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</si>
  <si>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</si>
  <si>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</si>
  <si>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</si>
  <si>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</si>
  <si>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</si>
  <si>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</si>
  <si>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</si>
  <si>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</si>
  <si>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</si>
  <si>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</si>
  <si>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</si>
  <si>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</si>
  <si>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</si>
  <si>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</si>
  <si>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</si>
  <si>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</si>
  <si>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</si>
  <si>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</si>
  <si>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</si>
  <si>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</si>
  <si>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</si>
  <si>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</si>
  <si>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</si>
  <si>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</si>
  <si>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</si>
  <si>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</si>
  <si>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</si>
  <si>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</si>
  <si>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</si>
  <si>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</si>
  <si>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</si>
  <si>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</si>
  <si>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</si>
  <si>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</si>
  <si>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</si>
  <si>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</si>
  <si>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</si>
  <si>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</si>
  <si>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</si>
  <si>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</si>
  <si>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</si>
  <si>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</si>
  <si>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</si>
  <si>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</si>
  <si>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</si>
  <si>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</si>
  <si>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</si>
  <si>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</si>
  <si>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</si>
  <si>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</si>
  <si>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</si>
  <si>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</si>
  <si>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</si>
  <si>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</si>
  <si>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</si>
  <si>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</si>
  <si>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</si>
  <si>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</si>
  <si>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</si>
  <si>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</si>
  <si>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</si>
  <si>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</si>
  <si>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</si>
  <si>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</si>
  <si>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</si>
  <si>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</si>
  <si>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</si>
  <si>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</si>
  <si>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</si>
  <si>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</si>
  <si>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</si>
  <si>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</si>
  <si>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</si>
  <si>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</si>
  <si>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</si>
  <si>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</si>
  <si>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</si>
  <si>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</si>
  <si>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</si>
  <si>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</si>
  <si>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</si>
  <si>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</si>
  <si>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</si>
  <si>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</si>
  <si>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</si>
  <si>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</si>
  <si>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</si>
  <si>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</si>
  <si>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</si>
  <si>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</si>
  <si>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</si>
  <si>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</si>
  <si>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</si>
  <si>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</si>
  <si>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</si>
  <si>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</si>
  <si>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</si>
  <si>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</si>
  <si>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</si>
  <si>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</si>
  <si>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</si>
  <si>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</si>
  <si>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</si>
  <si>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</si>
  <si>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</si>
  <si>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</si>
  <si>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</si>
  <si>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</si>
  <si>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</si>
  <si>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</si>
  <si>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</si>
  <si>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</si>
  <si>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</si>
  <si>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</si>
  <si>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</si>
  <si>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</si>
  <si>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</si>
  <si>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</si>
  <si>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</si>
  <si>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</si>
  <si>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</si>
  <si>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</si>
  <si>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</si>
  <si>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</si>
  <si>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</si>
  <si>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</si>
  <si>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</si>
  <si>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</si>
  <si>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</si>
  <si>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</si>
  <si>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</si>
  <si>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</si>
  <si>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</si>
  <si>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</si>
  <si>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</si>
  <si>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</si>
  <si>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</si>
  <si>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</si>
  <si>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</si>
  <si>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</si>
  <si>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</si>
  <si>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</si>
  <si>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</si>
  <si>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</si>
  <si>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</si>
  <si>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</si>
  <si>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</si>
  <si>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</si>
  <si>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</si>
  <si>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</si>
  <si>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</si>
  <si>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</si>
  <si>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</si>
  <si>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</si>
  <si>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</si>
  <si>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</si>
  <si>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</si>
  <si>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</si>
  <si>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</si>
  <si>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</si>
  <si>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</si>
  <si>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</si>
  <si>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</si>
  <si>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</si>
  <si>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</si>
  <si>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</si>
  <si>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</si>
  <si>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</si>
  <si>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</si>
  <si>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</si>
  <si>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</si>
  <si>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</si>
  <si>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</si>
  <si>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</si>
  <si>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</si>
  <si>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</si>
  <si>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</si>
  <si>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</si>
  <si>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</si>
  <si>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</si>
  <si>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</si>
  <si>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</si>
  <si>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</si>
  <si>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</si>
  <si>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</si>
  <si>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</si>
  <si>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</si>
  <si>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</si>
  <si>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</si>
  <si>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</si>
  <si>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</si>
  <si>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</si>
  <si>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</si>
  <si>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</si>
  <si>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</si>
  <si>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</si>
  <si>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</si>
  <si>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</si>
  <si>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</si>
  <si>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</si>
  <si>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</si>
  <si>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</si>
  <si>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</si>
  <si>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</si>
  <si>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</si>
  <si>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</si>
  <si>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</si>
  <si>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</si>
  <si>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</si>
  <si>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</si>
  <si>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</si>
  <si>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</si>
  <si>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</si>
  <si>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</si>
  <si>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</si>
  <si>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</si>
  <si>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</si>
  <si>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</si>
  <si>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</si>
  <si>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</si>
  <si>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</si>
  <si>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</si>
  <si>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</si>
  <si>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</si>
  <si>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</si>
  <si>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</si>
  <si>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</si>
  <si>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</si>
  <si>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</si>
  <si>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</si>
  <si>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</si>
  <si>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</si>
  <si>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</si>
  <si>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</si>
  <si>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</si>
  <si>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</si>
  <si>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</si>
  <si>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</si>
  <si>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</si>
  <si>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</si>
  <si>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</si>
  <si>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</si>
  <si>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</si>
  <si>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</si>
  <si>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</si>
  <si>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</si>
  <si>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</si>
  <si>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</si>
  <si>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</si>
  <si>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</si>
  <si>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</si>
  <si>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</si>
  <si>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</si>
  <si>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</si>
  <si>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</si>
  <si>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</si>
  <si>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</si>
  <si>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</si>
  <si>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</si>
  <si>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</si>
  <si>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</si>
  <si>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</si>
  <si>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</si>
  <si>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</si>
  <si>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</si>
  <si>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</si>
  <si>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</si>
  <si>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</si>
  <si>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</si>
  <si>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</si>
  <si>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</si>
  <si>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</si>
  <si>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</si>
  <si>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</si>
  <si>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</si>
  <si>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</si>
  <si>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</si>
  <si>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</si>
  <si>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</si>
  <si>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</si>
  <si>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</si>
  <si>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</si>
  <si>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</si>
  <si>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</si>
  <si>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</si>
  <si>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</si>
  <si>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</si>
  <si>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</si>
  <si>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</si>
  <si>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</si>
  <si>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</si>
  <si>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</si>
  <si>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</si>
  <si>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</si>
  <si>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</si>
  <si>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</si>
  <si>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</si>
  <si>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</si>
  <si>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</si>
  <si>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</si>
  <si>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</si>
  <si>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</si>
  <si>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</si>
  <si>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</si>
  <si>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</si>
  <si>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</si>
  <si>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</si>
  <si>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</si>
  <si>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</si>
  <si>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</si>
  <si>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</si>
  <si>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</si>
  <si>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</si>
  <si>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</si>
  <si>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</si>
  <si>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</si>
  <si>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</si>
  <si>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</si>
  <si>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</si>
  <si>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</si>
  <si>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</si>
  <si>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</si>
  <si>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</si>
  <si>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</si>
  <si>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</si>
  <si>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</si>
  <si>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</si>
  <si>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</si>
  <si>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</si>
  <si>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</si>
  <si>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</si>
  <si>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</si>
  <si>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</si>
  <si>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</si>
  <si>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</si>
  <si>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</si>
  <si>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</si>
  <si>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</si>
  <si>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</si>
  <si>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</si>
  <si>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</si>
  <si>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</si>
  <si>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</si>
  <si>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</si>
  <si>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</si>
  <si>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</si>
  <si>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</si>
  <si>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</si>
  <si>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</si>
  <si>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</si>
  <si>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</si>
  <si>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</si>
  <si>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</si>
  <si>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</si>
  <si>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</si>
  <si>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</si>
  <si>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</si>
  <si>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</si>
  <si>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</si>
  <si>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</si>
  <si>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</si>
  <si>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</si>
  <si>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</si>
  <si>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</si>
  <si>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</si>
  <si>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</si>
  <si>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</si>
  <si>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</si>
  <si>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</si>
  <si>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</si>
  <si>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</si>
  <si>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</si>
  <si>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</si>
  <si>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</si>
  <si>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</si>
  <si>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</si>
  <si>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</si>
  <si>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</si>
  <si>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</si>
  <si>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</si>
  <si>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</si>
  <si>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</si>
  <si>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</si>
  <si>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</si>
  <si>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</si>
  <si>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</si>
  <si>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</si>
  <si>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</si>
  <si>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</si>
  <si>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</si>
  <si>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</si>
  <si>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</si>
  <si>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</si>
  <si>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</si>
  <si>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</si>
  <si>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</si>
  <si>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</si>
  <si>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</si>
  <si>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</si>
  <si>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</si>
  <si>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</si>
  <si>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</si>
  <si>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</si>
  <si>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</si>
  <si>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</si>
  <si>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</si>
  <si>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</si>
  <si>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</si>
  <si>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</si>
  <si>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</si>
  <si>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</si>
  <si>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</si>
  <si>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</si>
  <si>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</si>
  <si>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</si>
  <si>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</si>
  <si>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</si>
  <si>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</si>
  <si>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</si>
  <si>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</si>
  <si>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</si>
  <si>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</si>
  <si>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</si>
  <si>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</si>
  <si>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</si>
  <si>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</si>
  <si>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</si>
  <si>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</si>
  <si>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</si>
  <si>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</si>
  <si>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</si>
  <si>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</si>
  <si>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</si>
  <si>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</si>
  <si>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</si>
  <si>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</si>
  <si>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</si>
  <si>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</si>
  <si>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</si>
  <si>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</si>
  <si>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</si>
  <si>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</si>
  <si>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</si>
  <si>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</si>
  <si>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</si>
  <si>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</si>
  <si>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</si>
  <si>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</si>
  <si>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</si>
  <si>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</si>
  <si>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</si>
  <si>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</si>
  <si>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</si>
  <si>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</si>
  <si>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</si>
  <si>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</si>
  <si>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</si>
  <si>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</si>
  <si>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</si>
  <si>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</si>
  <si>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</si>
  <si>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</si>
  <si>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</si>
  <si>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</si>
  <si>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</si>
  <si>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</si>
  <si>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</si>
  <si>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</si>
  <si>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</si>
  <si>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</si>
  <si>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</si>
  <si>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</si>
  <si>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</si>
  <si>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</si>
  <si>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</si>
  <si>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</si>
  <si>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</si>
  <si>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</si>
  <si>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</si>
  <si>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</si>
  <si>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</si>
  <si>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</si>
  <si>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</si>
  <si>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</si>
  <si>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</si>
  <si>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</si>
  <si>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</si>
  <si>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</si>
  <si>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</si>
  <si>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</si>
  <si>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</si>
  <si>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</si>
  <si>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</si>
  <si>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</si>
  <si>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</si>
  <si>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</si>
  <si>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</si>
  <si>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</si>
  <si>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</si>
  <si>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</si>
  <si>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</si>
  <si>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</si>
  <si>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</si>
  <si>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</si>
  <si>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</si>
  <si>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</si>
  <si>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</si>
  <si>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</si>
  <si>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</si>
  <si>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</si>
  <si>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</si>
  <si>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</si>
  <si>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</si>
  <si>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</si>
  <si>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</si>
  <si>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</si>
  <si>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</si>
  <si>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</si>
  <si>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</si>
  <si>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</si>
  <si>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</si>
  <si>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</si>
  <si>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</si>
  <si>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</si>
  <si>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</si>
  <si>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</si>
  <si>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</si>
  <si>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</si>
  <si>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</si>
  <si>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</si>
  <si>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</si>
  <si>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</si>
  <si>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</si>
  <si>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</si>
  <si>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</si>
  <si>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</si>
  <si>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</si>
  <si>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</si>
  <si>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</si>
  <si>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</si>
  <si>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</si>
  <si>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</si>
  <si>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</si>
  <si>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</si>
  <si>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</si>
  <si>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</si>
  <si>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</si>
  <si>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</si>
  <si>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</si>
  <si>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</si>
  <si>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</si>
  <si>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</si>
  <si>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</si>
  <si>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</si>
  <si>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</si>
  <si>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</si>
  <si>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</si>
  <si>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</si>
  <si>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</si>
  <si>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</si>
  <si>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</si>
  <si>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</si>
  <si>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</si>
  <si>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</si>
  <si>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</si>
  <si>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</si>
  <si>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</si>
  <si>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</si>
  <si>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</si>
  <si>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</si>
  <si>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</si>
  <si>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</si>
  <si>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</si>
  <si>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</si>
  <si>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</si>
  <si>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</si>
  <si>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</si>
  <si>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</si>
  <si>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</si>
  <si>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</si>
  <si>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</si>
  <si>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</si>
  <si>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</si>
  <si>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</si>
  <si>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</si>
  <si>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</si>
  <si>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</si>
  <si>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</si>
  <si>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</si>
  <si>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</si>
  <si>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</si>
  <si>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</si>
  <si>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</si>
  <si>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</si>
  <si>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</si>
  <si>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</si>
  <si>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</si>
  <si>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</si>
  <si>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</si>
  <si>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</si>
  <si>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</si>
  <si>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</si>
  <si>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</si>
  <si>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</si>
  <si>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</si>
  <si>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</si>
  <si>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</si>
  <si>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</si>
  <si>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</si>
  <si>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</si>
  <si>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</si>
  <si>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</si>
  <si>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</si>
  <si>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</si>
  <si>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</si>
  <si>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</si>
  <si>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</si>
  <si>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</si>
  <si>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</si>
  <si>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</si>
  <si>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</si>
  <si>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</si>
  <si>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</si>
  <si>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</si>
  <si>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</si>
  <si>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</si>
  <si>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</si>
  <si>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</si>
  <si>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</si>
  <si>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</si>
  <si>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</si>
  <si>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</si>
  <si>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</si>
  <si>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</si>
  <si>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</si>
  <si>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</si>
  <si>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</si>
  <si>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</si>
  <si>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</si>
  <si>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</si>
  <si>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</si>
  <si>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</si>
  <si>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</si>
  <si>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</si>
  <si>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</si>
  <si>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</si>
  <si>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</si>
  <si>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</si>
  <si>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</si>
  <si>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</si>
  <si>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</si>
  <si>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</si>
  <si>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</si>
  <si>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</si>
  <si>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</si>
  <si>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</si>
  <si>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</si>
  <si>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</si>
  <si>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</si>
  <si>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</si>
  <si>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</si>
  <si>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</si>
  <si>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</si>
  <si>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</si>
  <si>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</si>
  <si>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</si>
  <si>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</si>
  <si>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</si>
  <si>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</si>
  <si>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</si>
  <si>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</si>
  <si>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</si>
  <si>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</si>
  <si>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</si>
  <si>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</si>
  <si>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</si>
  <si>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</si>
  <si>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</si>
  <si>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</si>
  <si>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</si>
  <si>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</si>
  <si>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</si>
  <si>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</si>
  <si>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</si>
  <si>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</si>
  <si>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</si>
  <si>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</si>
  <si>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</si>
  <si>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</si>
  <si>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</si>
  <si>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</si>
  <si>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</si>
  <si>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</si>
  <si>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</si>
  <si>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</si>
  <si>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</si>
  <si>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</si>
  <si>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</si>
  <si>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</si>
  <si>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</si>
  <si>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</si>
  <si>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</si>
  <si>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</si>
  <si>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</si>
  <si>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</si>
  <si>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</si>
  <si>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</si>
  <si>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</si>
  <si>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</si>
  <si>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</si>
  <si>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</si>
  <si>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</si>
  <si>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</si>
  <si>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</si>
  <si>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</si>
  <si>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</si>
  <si>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</si>
  <si>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</si>
  <si>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</si>
  <si>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</si>
  <si>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</si>
  <si>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</si>
  <si>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</si>
  <si>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</si>
  <si>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</si>
  <si>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</si>
  <si>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</si>
  <si>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</si>
  <si>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</si>
  <si>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</si>
  <si>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</si>
  <si>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</si>
  <si>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</si>
  <si>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</si>
  <si>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</si>
  <si>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</si>
  <si>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</si>
  <si>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</si>
  <si>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</si>
  <si>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</si>
  <si>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</si>
  <si>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</si>
  <si>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</si>
  <si>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</si>
  <si>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</si>
  <si>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</si>
  <si>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</si>
  <si>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</si>
  <si>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</si>
  <si>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</si>
  <si>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</si>
  <si>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</si>
  <si>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</si>
  <si>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</si>
  <si>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</si>
  <si>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</si>
  <si>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</si>
  <si>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</si>
  <si>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</si>
  <si>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</si>
  <si>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</si>
  <si>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</si>
  <si>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</si>
  <si>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</si>
  <si>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</si>
  <si>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</si>
  <si>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</si>
  <si>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</si>
  <si>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</si>
  <si>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</si>
  <si>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</si>
  <si>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</si>
  <si>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</si>
  <si>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</si>
  <si>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</si>
  <si>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</si>
  <si>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</si>
  <si>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</si>
  <si>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</si>
  <si>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</si>
  <si>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</si>
  <si>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</si>
  <si>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</si>
  <si>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</si>
  <si>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</si>
  <si>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</si>
  <si>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</si>
  <si>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</si>
  <si>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</si>
  <si>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</si>
  <si>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</si>
  <si>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</si>
  <si>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</si>
  <si>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</si>
  <si>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</si>
  <si>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</si>
  <si>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</si>
  <si>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</si>
  <si>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</si>
  <si>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</si>
  <si>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</si>
  <si>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</si>
  <si>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</si>
  <si>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</si>
  <si>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</si>
  <si>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</si>
  <si>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</si>
  <si>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</si>
  <si>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</si>
  <si>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</si>
  <si>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</si>
  <si>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</si>
  <si>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</si>
  <si>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</si>
  <si>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</si>
  <si>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</si>
  <si>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</si>
  <si>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</si>
  <si>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</si>
  <si>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</si>
  <si>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</si>
  <si>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</si>
  <si>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</si>
  <si>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</si>
  <si>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</si>
  <si>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</si>
  <si>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</si>
  <si>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</si>
  <si>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</si>
  <si>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</si>
  <si>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</si>
  <si>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</si>
  <si>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</si>
  <si>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</si>
  <si>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</si>
  <si>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</si>
  <si>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</si>
  <si>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</si>
  <si>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</si>
  <si>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</si>
  <si>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</si>
  <si>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</si>
  <si>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</si>
  <si>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</si>
  <si>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</si>
  <si>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</si>
  <si>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</si>
  <si>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</si>
  <si>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</si>
  <si>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</si>
  <si>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</si>
  <si>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</si>
  <si>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</si>
  <si>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</si>
  <si>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</si>
  <si>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</si>
  <si>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</si>
  <si>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</si>
  <si>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</si>
  <si>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</si>
  <si>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</si>
  <si>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</si>
  <si>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</si>
  <si>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</si>
  <si>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</si>
  <si>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</si>
  <si>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</si>
  <si>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</si>
  <si>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</si>
  <si>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</si>
  <si>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</si>
  <si>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</si>
  <si>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</si>
  <si>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</si>
  <si>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</si>
  <si>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</si>
  <si>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</si>
  <si>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</si>
  <si>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</si>
  <si>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</si>
  <si>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</si>
  <si>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</si>
  <si>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</si>
  <si>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</si>
  <si>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</si>
  <si>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</si>
  <si>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</si>
  <si>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</si>
  <si>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</si>
  <si>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</si>
  <si>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</si>
  <si>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</si>
  <si>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</si>
  <si>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</si>
  <si>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</si>
  <si>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</si>
  <si>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</si>
  <si>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</si>
  <si>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</si>
  <si>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</si>
  <si>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</si>
  <si>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</si>
  <si>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</si>
  <si>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</si>
  <si>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</si>
  <si>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</si>
  <si>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</si>
  <si>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</si>
  <si>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</si>
  <si>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</si>
  <si>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</si>
  <si>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</si>
  <si>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</si>
  <si>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</si>
  <si>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</si>
  <si>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</si>
  <si>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</si>
  <si>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</si>
  <si>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</si>
  <si>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</si>
  <si>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</si>
  <si>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</si>
  <si>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</si>
  <si>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</si>
  <si>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</si>
  <si>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</si>
  <si>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</si>
  <si>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</si>
  <si>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</si>
  <si>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</si>
  <si>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</si>
  <si>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</si>
  <si>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</si>
  <si>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</si>
  <si>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</si>
  <si>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</si>
  <si>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</si>
  <si>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</si>
  <si>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</si>
  <si>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</si>
  <si>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</si>
  <si>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</si>
  <si>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</si>
  <si>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</si>
  <si>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</si>
  <si>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</si>
  <si>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</si>
  <si>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</si>
  <si>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</si>
  <si>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</si>
  <si>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</si>
  <si>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</si>
  <si>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</si>
  <si>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</si>
  <si>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</si>
  <si>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</si>
  <si>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</si>
  <si>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</si>
  <si>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</si>
  <si>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</si>
  <si>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</si>
  <si>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</si>
  <si>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</si>
  <si>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</si>
  <si>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</si>
  <si>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</si>
  <si>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</si>
  <si>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</si>
  <si>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</si>
  <si>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</si>
  <si>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</si>
  <si>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</si>
  <si>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</si>
  <si>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</si>
  <si>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</si>
  <si>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</si>
  <si>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</si>
  <si>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</si>
  <si>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</si>
  <si>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</si>
  <si>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</si>
  <si>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</si>
  <si>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</si>
  <si>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</si>
  <si>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</si>
  <si>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</si>
  <si>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</si>
  <si>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</si>
  <si>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</si>
  <si>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</si>
  <si>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</si>
  <si>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</si>
  <si>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</si>
  <si>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</si>
  <si>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</si>
  <si>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</si>
  <si>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</si>
  <si>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</si>
  <si>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</si>
  <si>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</si>
  <si>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</si>
  <si>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</si>
  <si>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</si>
  <si>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</si>
  <si>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</si>
  <si>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</si>
  <si>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</si>
  <si>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</si>
  <si>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</si>
  <si>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</si>
  <si>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</si>
  <si>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</si>
  <si>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</si>
  <si>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</si>
  <si>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</si>
  <si>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</si>
  <si>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</si>
  <si>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</si>
  <si>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</si>
  <si>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</si>
  <si>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</si>
  <si>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</si>
  <si>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</si>
  <si>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</si>
  <si>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</si>
  <si>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</si>
  <si>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</si>
  <si>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</si>
  <si>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</si>
  <si>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</si>
  <si>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</si>
  <si>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</si>
  <si>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</si>
  <si>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</si>
  <si>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</si>
  <si>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</si>
  <si>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</si>
  <si>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</si>
  <si>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</si>
  <si>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</si>
  <si>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</si>
  <si>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</si>
  <si>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</si>
  <si>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</si>
  <si>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</si>
  <si>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</si>
  <si>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</si>
  <si>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</si>
  <si>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</si>
  <si>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</si>
  <si>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</si>
  <si>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</si>
  <si>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</si>
  <si>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</si>
  <si>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</si>
  <si>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</si>
  <si>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</si>
  <si>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</si>
  <si>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</si>
  <si>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</si>
  <si>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</si>
  <si>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</si>
  <si>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</si>
  <si>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</si>
  <si>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</si>
  <si>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</si>
  <si>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</si>
  <si>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</si>
  <si>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</si>
  <si>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</si>
  <si>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</si>
  <si>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</si>
  <si>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</si>
  <si>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</si>
  <si>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</si>
  <si>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</si>
  <si>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</si>
  <si>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</si>
  <si>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</si>
  <si>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</si>
  <si>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</si>
  <si>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</si>
  <si>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</si>
  <si>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</si>
  <si>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</si>
  <si>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</si>
  <si>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</si>
  <si>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</si>
  <si>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</si>
  <si>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</si>
  <si>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</si>
  <si>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</si>
  <si>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</si>
  <si>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</si>
  <si>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</si>
  <si>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</si>
  <si>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</si>
  <si>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</si>
  <si>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</si>
  <si>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</si>
  <si>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</si>
  <si>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</si>
  <si>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</si>
  <si>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</si>
  <si>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</si>
  <si>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</si>
  <si>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</si>
  <si>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</si>
  <si>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</si>
  <si>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</si>
  <si>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</si>
  <si>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</si>
  <si>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</si>
  <si>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</si>
  <si>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</si>
  <si>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</si>
  <si>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</si>
  <si>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</si>
  <si>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</si>
  <si>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</si>
  <si>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</si>
  <si>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</si>
  <si>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</si>
  <si>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</si>
  <si>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</si>
  <si>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</si>
  <si>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</si>
  <si>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</si>
  <si>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</si>
  <si>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</si>
  <si>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</si>
  <si>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</si>
  <si>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</si>
  <si>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</si>
  <si>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</si>
  <si>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</si>
  <si>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</si>
  <si>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</si>
  <si>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</si>
  <si>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</si>
  <si>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</si>
  <si>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</si>
  <si>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</si>
  <si>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</si>
  <si>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</si>
  <si>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</si>
  <si>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</si>
  <si>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</si>
  <si>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</si>
  <si>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</si>
  <si>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</si>
  <si>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</si>
  <si>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</si>
  <si>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</si>
  <si>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</si>
  <si>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</si>
  <si>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</si>
  <si>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</si>
  <si>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</si>
  <si>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</si>
  <si>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</si>
  <si>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</si>
  <si>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</si>
  <si>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</si>
  <si>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</si>
  <si>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</si>
  <si>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</si>
  <si>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</si>
  <si>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</si>
  <si>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</si>
  <si>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</si>
  <si>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</si>
  <si>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</si>
  <si>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</si>
  <si>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</si>
  <si>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</si>
  <si>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</si>
  <si>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</si>
  <si>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</si>
  <si>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</si>
  <si>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</si>
  <si>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</si>
  <si>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</si>
  <si>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</si>
  <si>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</si>
  <si>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</si>
  <si>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</si>
  <si>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</si>
  <si>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</si>
  <si>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</si>
  <si>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</si>
  <si>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</si>
  <si>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</si>
  <si>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</si>
  <si>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</si>
  <si>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</si>
  <si>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</si>
  <si>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</si>
  <si>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</si>
  <si>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</si>
  <si>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</si>
  <si>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</si>
  <si>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</si>
  <si>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</si>
  <si>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</si>
  <si>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</si>
  <si>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</si>
  <si>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</si>
  <si>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</si>
  <si>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</si>
  <si>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</si>
  <si>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</si>
  <si>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</si>
  <si>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</si>
  <si>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</si>
  <si>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</si>
  <si>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</si>
  <si>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</si>
  <si>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</si>
  <si>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</si>
  <si>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</si>
  <si>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</si>
  <si>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</si>
  <si>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</si>
  <si>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</si>
  <si>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</si>
  <si>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</si>
  <si>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</si>
  <si>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</si>
  <si>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</si>
  <si>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</si>
  <si>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</si>
  <si>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</si>
  <si>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</si>
  <si>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</si>
  <si>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</si>
  <si>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</si>
  <si>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</si>
  <si>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</si>
  <si>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</si>
  <si>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</si>
  <si>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</si>
  <si>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</si>
  <si>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</si>
  <si>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</si>
  <si>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</si>
  <si>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</si>
  <si>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</si>
  <si>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</si>
  <si>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</si>
  <si>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</si>
  <si>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</si>
  <si>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</si>
  <si>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</si>
  <si>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</si>
  <si>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</si>
  <si>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</si>
  <si>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</si>
  <si>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</si>
  <si>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</si>
  <si>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</si>
  <si>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</si>
  <si>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</si>
  <si>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</si>
  <si>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</si>
  <si>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</si>
  <si>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</si>
  <si>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</si>
  <si>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</si>
  <si>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</si>
  <si>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</si>
  <si>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</si>
  <si>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</si>
  <si>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</si>
  <si>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</si>
  <si>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</si>
  <si>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</si>
  <si>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</si>
  <si>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</si>
  <si>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</si>
  <si>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</si>
  <si>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</si>
  <si>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</si>
  <si>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</si>
  <si>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</si>
  <si>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</si>
  <si>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</si>
  <si>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</si>
  <si>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</si>
  <si>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</si>
  <si>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</si>
  <si>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</si>
  <si>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</si>
  <si>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</si>
  <si>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</si>
  <si>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</si>
  <si>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</si>
  <si>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</si>
  <si>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</si>
  <si>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</si>
  <si>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</si>
  <si>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</si>
  <si>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</si>
  <si>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</si>
  <si>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</si>
  <si>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</si>
  <si>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</si>
  <si>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</si>
  <si>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</si>
  <si>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</si>
  <si>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</si>
  <si>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</si>
  <si>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</si>
  <si>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</si>
  <si>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</si>
  <si>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</si>
  <si>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</si>
  <si>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</si>
  <si>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</si>
  <si>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</si>
  <si>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</si>
  <si>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</si>
  <si>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</si>
  <si>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</si>
  <si>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</si>
  <si>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</si>
  <si>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</si>
  <si>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</si>
  <si>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</si>
  <si>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</si>
  <si>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</si>
  <si>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</si>
  <si>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</si>
  <si>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</si>
  <si>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</si>
  <si>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</si>
  <si>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</si>
  <si>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</si>
  <si>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</si>
  <si>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</si>
  <si>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</si>
  <si>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</si>
  <si>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</si>
  <si>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</si>
  <si>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</si>
  <si>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</si>
  <si>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</si>
  <si>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</si>
  <si>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</si>
  <si>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</si>
  <si>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</si>
  <si>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</si>
  <si>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</si>
  <si>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</si>
  <si>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</si>
  <si>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</si>
  <si>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</si>
  <si>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</si>
  <si>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</si>
  <si>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</si>
  <si>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</si>
  <si>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</si>
  <si>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</si>
  <si>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</si>
  <si>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</si>
  <si>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</si>
  <si>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</si>
  <si>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</si>
  <si>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</si>
  <si>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</si>
  <si>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</si>
  <si>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</si>
  <si>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</si>
  <si>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</si>
  <si>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</si>
  <si>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</si>
  <si>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</si>
  <si>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</si>
  <si>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</si>
  <si>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</si>
  <si>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</si>
  <si>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</si>
  <si>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</si>
  <si>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</si>
  <si>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</si>
  <si>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</si>
  <si>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</si>
  <si>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</si>
  <si>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</si>
  <si>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</si>
  <si>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</si>
  <si>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</si>
  <si>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</si>
  <si>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</si>
  <si>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</si>
  <si>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</si>
  <si>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</si>
  <si>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</si>
  <si>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</si>
  <si>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</si>
  <si>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</si>
  <si>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</si>
  <si>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</si>
  <si>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</si>
  <si>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</si>
  <si>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</si>
  <si>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</si>
  <si>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</si>
  <si>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</si>
  <si>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</si>
  <si>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</si>
  <si>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</si>
  <si>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</si>
  <si>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</si>
  <si>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</si>
  <si>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</si>
  <si>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</si>
  <si>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</si>
  <si>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</si>
  <si>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</si>
  <si>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</si>
  <si>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</si>
  <si>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</si>
  <si>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</si>
  <si>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</si>
  <si>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</si>
  <si>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</si>
  <si>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</si>
  <si>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</si>
  <si>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</si>
  <si>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</si>
  <si>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</si>
  <si>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</si>
  <si>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</si>
  <si>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</si>
  <si>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</si>
  <si>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</si>
  <si>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</si>
  <si>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</si>
  <si>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</si>
  <si>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</si>
  <si>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</si>
  <si>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</si>
  <si>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</si>
  <si>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</si>
  <si>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</si>
  <si>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</si>
  <si>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</si>
  <si>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</si>
  <si>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</si>
  <si>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</si>
  <si>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</si>
  <si>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</si>
  <si>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</si>
  <si>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</si>
  <si>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</si>
  <si>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</si>
  <si>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</si>
  <si>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</si>
  <si>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</si>
  <si>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</si>
  <si>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</si>
  <si>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</si>
  <si>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</si>
  <si>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</si>
  <si>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</si>
  <si>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</si>
  <si>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</si>
  <si>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</si>
  <si>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</si>
  <si>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</si>
  <si>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</si>
  <si>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</si>
  <si>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</si>
  <si>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</si>
  <si>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</si>
  <si>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</si>
  <si>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</si>
  <si>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</si>
  <si>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</si>
  <si>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</si>
  <si>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</si>
  <si>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</si>
  <si>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</si>
  <si>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</si>
  <si>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</si>
  <si>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</si>
  <si>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</si>
  <si>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</si>
  <si>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</si>
  <si>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</si>
  <si>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</si>
  <si>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</si>
  <si>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</si>
  <si>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</si>
  <si>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</si>
  <si>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</si>
  <si>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</si>
  <si>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</si>
  <si>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</si>
  <si>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</si>
  <si>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</si>
  <si>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</si>
  <si>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</si>
  <si>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</si>
  <si>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</si>
  <si>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</si>
  <si>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</si>
  <si>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</si>
  <si>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</si>
  <si>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</si>
  <si>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</si>
  <si>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</si>
  <si>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</si>
  <si>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</si>
  <si>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</si>
  <si>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</si>
  <si>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</si>
  <si>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</si>
  <si>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</si>
  <si>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</si>
  <si>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</si>
  <si>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</si>
  <si>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</si>
  <si>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</si>
  <si>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</si>
  <si>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</si>
  <si>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</si>
  <si>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</si>
  <si>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</si>
  <si>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</si>
  <si>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</si>
  <si>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</si>
  <si>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</si>
  <si>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</si>
  <si>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</si>
  <si>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</si>
  <si>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</si>
  <si>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</si>
  <si>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</si>
  <si>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</si>
  <si>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</si>
  <si>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</si>
  <si>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</si>
  <si>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</si>
  <si>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</si>
  <si>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</si>
  <si>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</si>
  <si>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</si>
  <si>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</si>
  <si>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</si>
  <si>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</si>
  <si>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</si>
  <si>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</si>
  <si>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</si>
  <si>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</si>
  <si>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</si>
  <si>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</si>
  <si>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</si>
  <si>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</si>
  <si>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</si>
  <si>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</si>
  <si>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</si>
  <si>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</si>
  <si>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</si>
  <si>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</si>
  <si>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</si>
  <si>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</si>
  <si>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</si>
  <si>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</si>
  <si>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</si>
  <si>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</si>
  <si>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</si>
  <si>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</si>
  <si>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</si>
  <si>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</si>
  <si>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</si>
  <si>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</si>
  <si>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</si>
  <si>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</si>
  <si>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</si>
  <si>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</si>
  <si>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</si>
  <si>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</si>
  <si>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</si>
  <si>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</si>
  <si>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</si>
  <si>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</si>
  <si>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</si>
  <si>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</si>
  <si>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</si>
  <si>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</si>
  <si>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</si>
  <si>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</si>
  <si>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</si>
  <si>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</si>
  <si>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</si>
  <si>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</si>
  <si>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</si>
  <si>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</si>
  <si>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</si>
  <si>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</si>
  <si>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</si>
  <si>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</si>
  <si>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</si>
  <si>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</si>
  <si>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</si>
  <si>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</si>
  <si>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</si>
  <si>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</si>
  <si>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</si>
  <si>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</si>
  <si>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</si>
  <si>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</si>
  <si>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</si>
  <si>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</si>
  <si>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</si>
  <si>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</si>
  <si>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</si>
  <si>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</si>
  <si>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</si>
  <si>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</si>
  <si>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</si>
  <si>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</si>
  <si>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</si>
  <si>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</si>
  <si>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</si>
  <si>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</si>
  <si>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</si>
  <si>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</si>
  <si>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</si>
  <si>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</si>
  <si>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</si>
  <si>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</si>
  <si>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</si>
  <si>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</si>
  <si>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</si>
  <si>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</si>
  <si>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</si>
  <si>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</si>
  <si>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</si>
  <si>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</si>
  <si>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</si>
  <si>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</si>
  <si>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</si>
  <si>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</si>
  <si>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</si>
  <si>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</si>
  <si>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</si>
  <si>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</si>
  <si>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</si>
  <si>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</si>
  <si>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</si>
  <si>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</si>
  <si>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</si>
  <si>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</si>
  <si>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</si>
  <si>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</si>
  <si>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</si>
  <si>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</si>
  <si>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</si>
  <si>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</si>
  <si>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</si>
  <si>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</si>
  <si>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</si>
  <si>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</si>
  <si>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</si>
  <si>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</si>
  <si>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</si>
  <si>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</si>
  <si>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</si>
  <si>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</si>
  <si>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</si>
  <si>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</si>
  <si>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</si>
  <si>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</si>
  <si>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</si>
  <si>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</si>
  <si>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</si>
  <si>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</si>
  <si>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</si>
  <si>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</si>
  <si>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</si>
  <si>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</si>
  <si>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</si>
  <si>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</si>
  <si>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</si>
  <si>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</si>
  <si>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</si>
  <si>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</si>
  <si>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</si>
  <si>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</si>
  <si>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</si>
  <si>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</si>
  <si>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</si>
  <si>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</si>
  <si>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</si>
  <si>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</si>
  <si>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</si>
  <si>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</si>
  <si>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</si>
  <si>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</si>
  <si>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</si>
  <si>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</si>
  <si>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</si>
  <si>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</si>
  <si>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</si>
  <si>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</si>
  <si>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</si>
  <si>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</si>
  <si>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</si>
  <si>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</si>
  <si>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</si>
  <si>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</si>
  <si>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</si>
  <si>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</si>
  <si>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</si>
  <si>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</si>
  <si>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</si>
  <si>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</si>
  <si>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</si>
  <si>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</si>
  <si>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</si>
  <si>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</si>
  <si>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</si>
  <si>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</si>
  <si>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</si>
  <si>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</si>
  <si>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</si>
  <si>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</si>
  <si>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</si>
  <si>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</si>
  <si>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</si>
  <si>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</si>
  <si>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</si>
  <si>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</si>
  <si>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</si>
  <si>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</si>
  <si>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</si>
  <si>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</si>
  <si>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</si>
  <si>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</si>
  <si>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</si>
  <si>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</si>
  <si>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</si>
  <si>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</si>
  <si>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</si>
  <si>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</si>
  <si>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</si>
  <si>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</si>
  <si>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</si>
  <si>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</si>
  <si>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</si>
  <si>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</si>
  <si>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</si>
  <si>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</si>
  <si>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</si>
  <si>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</si>
  <si>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</si>
  <si>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</si>
  <si>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</si>
  <si>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</si>
  <si>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</si>
  <si>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</si>
  <si>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</si>
  <si>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</si>
  <si>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</si>
  <si>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</si>
  <si>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</si>
  <si>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</si>
  <si>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</si>
  <si>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</si>
  <si>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</si>
  <si>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</si>
  <si>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</si>
  <si>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</si>
  <si>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</si>
  <si>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</si>
  <si>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</si>
  <si>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</si>
  <si>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</si>
  <si>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</si>
  <si>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</si>
  <si>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</si>
  <si>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</si>
  <si>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</si>
  <si>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</si>
  <si>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</si>
  <si>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</si>
  <si>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</si>
  <si>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</si>
  <si>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</si>
  <si>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</si>
  <si>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</si>
  <si>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</si>
  <si>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</si>
  <si>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</si>
  <si>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</si>
  <si>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</si>
  <si>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</si>
  <si>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</si>
  <si>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</si>
  <si>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</si>
  <si>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</si>
  <si>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</si>
  <si>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</si>
  <si>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</si>
  <si>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</si>
  <si>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</si>
  <si>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</si>
  <si>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</si>
  <si>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</si>
  <si>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</si>
  <si>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</si>
  <si>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</si>
  <si>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</si>
  <si>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</si>
  <si>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</si>
  <si>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</si>
  <si>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</si>
  <si>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</si>
  <si>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</si>
  <si>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</si>
  <si>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</si>
  <si>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</si>
  <si>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</si>
  <si>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</si>
  <si>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</si>
  <si>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</si>
  <si>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</si>
  <si>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</si>
  <si>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</si>
  <si>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</si>
  <si>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</si>
  <si>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</si>
  <si>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</si>
  <si>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</si>
  <si>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</si>
  <si>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</si>
  <si>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</si>
  <si>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</si>
  <si>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</si>
  <si>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</si>
  <si>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</si>
  <si>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</si>
  <si>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</si>
  <si>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</si>
  <si>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</si>
  <si>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</si>
  <si>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</si>
  <si>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</si>
  <si>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</si>
  <si>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</si>
  <si>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</si>
  <si>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</si>
  <si>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</si>
  <si>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</si>
  <si>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</si>
  <si>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</si>
  <si>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</si>
  <si>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</si>
  <si>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</si>
  <si>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</si>
  <si>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</si>
  <si>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</si>
  <si>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</si>
  <si>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</si>
  <si>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</si>
  <si>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</si>
  <si>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</si>
  <si>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</si>
  <si>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</si>
  <si>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</si>
  <si>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</si>
  <si>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</si>
  <si>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</si>
  <si>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</si>
  <si>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</si>
  <si>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</si>
  <si>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</si>
  <si>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</si>
  <si>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</si>
  <si>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</si>
  <si>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</si>
  <si>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</si>
  <si>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</si>
  <si>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</si>
  <si>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</si>
  <si>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</si>
  <si>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</si>
  <si>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</si>
  <si>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</si>
  <si>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</si>
  <si>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</si>
  <si>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</si>
  <si>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</si>
  <si>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</si>
  <si>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</si>
  <si>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</si>
  <si>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</si>
  <si>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</si>
  <si>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</si>
  <si>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</si>
  <si>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</si>
  <si>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</si>
  <si>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</si>
  <si>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</si>
  <si>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</si>
  <si>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</si>
  <si>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</si>
  <si>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</si>
  <si>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</si>
  <si>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</si>
  <si>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</si>
  <si>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</si>
  <si>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</si>
  <si>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</si>
  <si>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</si>
  <si>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</si>
  <si>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</si>
  <si>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</si>
  <si>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</si>
  <si>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</si>
  <si>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</si>
  <si>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</si>
  <si>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</si>
  <si>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</si>
  <si>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</si>
  <si>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</si>
  <si>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</si>
  <si>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</si>
  <si>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</si>
  <si>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</si>
  <si>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</si>
  <si>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</si>
  <si>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</si>
  <si>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</si>
  <si>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</si>
  <si>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</si>
  <si>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</si>
  <si>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</si>
  <si>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</si>
  <si>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</si>
  <si>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</si>
  <si>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</si>
  <si>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</si>
  <si>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</si>
  <si>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</si>
  <si>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</si>
  <si>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</si>
  <si>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</si>
  <si>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</si>
  <si>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</si>
  <si>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</si>
  <si>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</si>
  <si>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</si>
  <si>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</si>
  <si>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</si>
  <si>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</si>
  <si>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</si>
  <si>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</si>
  <si>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</si>
  <si>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</si>
  <si>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</si>
  <si>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</si>
  <si>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</si>
  <si>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</si>
  <si>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</si>
  <si>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</si>
  <si>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</si>
  <si>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</si>
  <si>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</si>
  <si>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</si>
  <si>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</si>
  <si>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</si>
  <si>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</si>
  <si>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</si>
  <si>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</si>
  <si>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</si>
  <si>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</si>
  <si>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</si>
  <si>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</si>
  <si>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</si>
  <si>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</si>
  <si>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</si>
  <si>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</si>
  <si>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</si>
  <si>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</si>
  <si>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</si>
  <si>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</si>
  <si>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</si>
  <si>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</si>
  <si>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</si>
  <si>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</si>
  <si>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</si>
  <si>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</si>
  <si>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</si>
  <si>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</si>
  <si>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</si>
  <si>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</si>
  <si>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</si>
  <si>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</si>
  <si>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</si>
  <si>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</si>
  <si>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</si>
  <si>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</si>
  <si>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</si>
  <si>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</si>
  <si>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</si>
  <si>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</si>
  <si>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</si>
  <si>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</si>
  <si>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</si>
  <si>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</si>
  <si>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</si>
  <si>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</si>
  <si>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</si>
  <si>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</si>
  <si>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</si>
  <si>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</si>
  <si>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</si>
  <si>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</si>
  <si>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</si>
  <si>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</si>
  <si>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</si>
  <si>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</si>
  <si>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</si>
  <si>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</si>
  <si>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</si>
  <si>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</si>
  <si>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</si>
  <si>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</si>
  <si>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</si>
  <si>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</si>
  <si>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</si>
  <si>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</si>
  <si>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</si>
  <si>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</si>
  <si>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</si>
  <si>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</si>
  <si>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</si>
  <si>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</si>
  <si>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</si>
  <si>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</si>
  <si>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</si>
  <si>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</si>
  <si>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</si>
  <si>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</si>
  <si>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</si>
  <si>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</si>
  <si>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</si>
  <si>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</si>
  <si>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</si>
  <si>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</si>
  <si>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</si>
  <si>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</si>
  <si>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</si>
  <si>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</si>
  <si>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</si>
  <si>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</si>
  <si>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</si>
  <si>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</si>
  <si>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</si>
  <si>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</si>
  <si>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</si>
  <si>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</si>
  <si>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</si>
  <si>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</si>
  <si>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</si>
  <si>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</si>
  <si>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</si>
  <si>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</si>
  <si>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</si>
  <si>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</si>
  <si>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</si>
  <si>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</si>
  <si>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</si>
  <si>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</si>
  <si>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</si>
  <si>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</si>
  <si>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</si>
  <si>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</si>
  <si>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</si>
  <si>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</si>
  <si>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</si>
  <si>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</si>
  <si>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</si>
  <si>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</si>
  <si>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</si>
  <si>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</si>
  <si>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</si>
  <si>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</si>
  <si>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</si>
  <si>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</si>
  <si>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</si>
  <si>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</si>
  <si>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</si>
  <si>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</si>
  <si>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</si>
  <si>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</si>
  <si>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</si>
  <si>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</si>
  <si>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</si>
  <si>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</si>
  <si>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</si>
  <si>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</si>
  <si>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</si>
  <si>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</si>
  <si>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</si>
  <si>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</si>
  <si>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</si>
  <si>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</si>
  <si>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</si>
  <si>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</si>
  <si>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</si>
  <si>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</si>
  <si>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</si>
  <si>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</si>
  <si>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</si>
  <si>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</si>
  <si>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</si>
  <si>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</si>
  <si>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</si>
  <si>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</si>
  <si>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</si>
  <si>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</si>
  <si>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</si>
  <si>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</si>
  <si>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</si>
  <si>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</si>
  <si>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</si>
  <si>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</si>
  <si>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</si>
  <si>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</si>
  <si>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</si>
  <si>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</si>
  <si>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</si>
  <si>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</si>
  <si>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</si>
  <si>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</si>
  <si>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</si>
  <si>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</si>
  <si>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</si>
  <si>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</si>
  <si>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</si>
  <si>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</si>
  <si>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</si>
  <si>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</si>
  <si>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</si>
  <si>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</si>
  <si>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</si>
  <si>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</si>
  <si>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</si>
  <si>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</si>
  <si>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</si>
  <si>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</si>
  <si>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</si>
  <si>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</si>
  <si>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</si>
  <si>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</si>
  <si>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</si>
  <si>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</si>
  <si>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</si>
  <si>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</si>
  <si>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</si>
  <si>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</si>
  <si>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</si>
  <si>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</si>
  <si>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</si>
  <si>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</si>
  <si>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</si>
  <si>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</si>
  <si>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</si>
  <si>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</si>
  <si>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</si>
  <si>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</si>
  <si>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</si>
  <si>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</si>
  <si>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</si>
  <si>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</si>
  <si>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</si>
  <si>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</si>
  <si>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</si>
  <si>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</si>
  <si>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</si>
  <si>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</si>
  <si>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</si>
  <si>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</si>
  <si>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</si>
  <si>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</si>
  <si>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</si>
  <si>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</si>
  <si>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</si>
  <si>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</si>
  <si>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</si>
  <si>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</si>
  <si>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</si>
  <si>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</si>
  <si>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</si>
  <si>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</si>
  <si>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</si>
  <si>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</si>
  <si>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</si>
  <si>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</si>
  <si>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</si>
  <si>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</si>
  <si>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</si>
  <si>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</si>
  <si>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</si>
  <si>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</si>
  <si>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</si>
  <si>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</si>
  <si>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</si>
  <si>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</si>
  <si>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</si>
  <si>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</si>
  <si>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</si>
  <si>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</si>
  <si>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</si>
  <si>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</si>
  <si>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</si>
  <si>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</si>
  <si>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</si>
  <si>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</si>
  <si>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</si>
  <si>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</si>
  <si>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</si>
  <si>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</si>
  <si>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</si>
  <si>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</si>
  <si>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</si>
  <si>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</si>
  <si>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</si>
  <si>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</si>
  <si>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</si>
  <si>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</si>
  <si>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</si>
  <si>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</si>
  <si>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</si>
  <si>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</si>
  <si>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</si>
  <si>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</si>
  <si>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</si>
  <si>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</si>
  <si>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</si>
  <si>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</si>
  <si>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</si>
  <si>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</si>
  <si>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</si>
  <si>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</si>
  <si>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</si>
  <si>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</si>
  <si>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</si>
  <si>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</si>
  <si>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</si>
  <si>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</si>
  <si>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</si>
  <si>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</si>
  <si>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</si>
  <si>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</si>
  <si>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</si>
  <si>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</si>
  <si>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</si>
  <si>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</si>
  <si>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</si>
  <si>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</si>
  <si>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</si>
  <si>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</si>
  <si>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</si>
  <si>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</si>
  <si>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</si>
  <si>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</si>
  <si>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</si>
  <si>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</si>
  <si>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</si>
  <si>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</si>
  <si>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</si>
  <si>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</si>
  <si>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</si>
  <si>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</si>
  <si>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</si>
  <si>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</si>
  <si>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</si>
  <si>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</si>
  <si>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</si>
  <si>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</si>
  <si>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</si>
  <si>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</si>
  <si>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</si>
  <si>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</si>
  <si>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</si>
  <si>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</si>
  <si>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</si>
  <si>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</si>
  <si>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</si>
  <si>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</si>
  <si>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</si>
  <si>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</si>
  <si>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</si>
  <si>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</si>
  <si>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</si>
  <si>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</si>
  <si>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</si>
  <si>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</si>
  <si>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</si>
  <si>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</si>
  <si>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</si>
  <si>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</si>
  <si>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</si>
  <si>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</si>
  <si>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</si>
  <si>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</si>
  <si>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</si>
  <si>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</si>
  <si>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</si>
  <si>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</si>
  <si>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</si>
  <si>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</si>
  <si>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</si>
  <si>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</si>
  <si>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</si>
  <si>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</si>
  <si>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</si>
  <si>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</si>
  <si>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</si>
  <si>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</si>
  <si>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</si>
  <si>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</si>
  <si>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</si>
  <si>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</si>
  <si>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</si>
  <si>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</si>
  <si>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</si>
  <si>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</si>
  <si>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</si>
  <si>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</si>
  <si>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</si>
  <si>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</si>
  <si>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</si>
  <si>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</si>
  <si>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</si>
  <si>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</si>
  <si>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</si>
  <si>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</si>
  <si>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</si>
  <si>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</si>
  <si>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</si>
  <si>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</si>
  <si>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</si>
  <si>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</si>
  <si>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</si>
  <si>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</si>
  <si>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</si>
  <si>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</si>
  <si>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</si>
  <si>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</si>
  <si>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</si>
  <si>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</si>
  <si>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</si>
  <si>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</si>
  <si>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</si>
  <si>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</si>
  <si>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</si>
  <si>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</si>
  <si>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</si>
  <si>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</si>
  <si>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</si>
  <si>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</si>
  <si>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</si>
  <si>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</si>
  <si>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</si>
  <si>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</si>
  <si>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</si>
  <si>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</si>
  <si>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</si>
  <si>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</si>
  <si>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</si>
  <si>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</si>
  <si>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</si>
  <si>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</si>
  <si>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</si>
  <si>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</si>
  <si>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</si>
  <si>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</si>
  <si>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</si>
  <si>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</si>
  <si>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</si>
  <si>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</si>
  <si>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</si>
  <si>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</si>
  <si>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</si>
  <si>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</si>
  <si>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</si>
  <si>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</si>
  <si>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</si>
  <si>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</si>
  <si>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</si>
  <si>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</si>
  <si>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</si>
  <si>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</si>
  <si>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</si>
  <si>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</si>
  <si>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</si>
  <si>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</si>
  <si>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</si>
  <si>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</si>
  <si>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</si>
  <si>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</si>
  <si>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</si>
  <si>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</si>
  <si>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</si>
  <si>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</si>
  <si>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</si>
  <si>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</si>
  <si>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</si>
  <si>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</si>
  <si>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</si>
  <si>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</si>
  <si>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</si>
  <si>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</si>
  <si>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</si>
  <si>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</si>
  <si>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</si>
  <si>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</si>
  <si>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</si>
  <si>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</si>
  <si>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</si>
  <si>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</si>
  <si>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</si>
  <si>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</si>
  <si>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</si>
  <si>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</si>
  <si>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</si>
  <si>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</si>
  <si>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</si>
  <si>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</si>
  <si>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</si>
  <si>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</si>
  <si>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</si>
  <si>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</si>
  <si>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</si>
  <si>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</si>
  <si>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</si>
  <si>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</si>
  <si>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</si>
  <si>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</si>
  <si>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</si>
  <si>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</si>
  <si>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</si>
  <si>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</si>
  <si>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</si>
  <si>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</si>
  <si>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</si>
  <si>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</si>
  <si>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</si>
  <si>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</si>
  <si>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</si>
  <si>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</si>
  <si>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</si>
  <si>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</si>
  <si>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</si>
  <si>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</si>
  <si>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</si>
  <si>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</si>
  <si>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</si>
  <si>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</si>
  <si>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</si>
  <si>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</si>
  <si>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</si>
  <si>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</si>
  <si>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</si>
  <si>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</si>
  <si>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</si>
  <si>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</si>
  <si>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</si>
  <si>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</si>
  <si>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</si>
  <si>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</si>
  <si>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</si>
  <si>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</si>
  <si>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</si>
  <si>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</si>
  <si>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</si>
  <si>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</si>
  <si>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</si>
  <si>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</si>
  <si>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</si>
  <si>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</si>
  <si>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</si>
  <si>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</si>
  <si>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</si>
  <si>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</si>
  <si>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</si>
  <si>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</si>
  <si>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</si>
  <si>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</si>
  <si>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</si>
  <si>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</si>
  <si>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</si>
  <si>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</si>
  <si>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</si>
  <si>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</si>
  <si>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</si>
  <si>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</si>
  <si>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</si>
  <si>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</si>
  <si>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</si>
  <si>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</si>
  <si>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</si>
  <si>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</si>
  <si>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</si>
  <si>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</si>
  <si>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</si>
  <si>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</si>
  <si>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</si>
  <si>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</si>
  <si>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</si>
  <si>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</si>
  <si>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</si>
  <si>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</si>
  <si>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</si>
  <si>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</si>
  <si>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</si>
  <si>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</si>
  <si>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</si>
  <si>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</si>
  <si>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</si>
  <si>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</si>
  <si>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</si>
  <si>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</si>
  <si>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</si>
  <si>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</si>
  <si>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</si>
  <si>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</si>
  <si>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</si>
  <si>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</si>
  <si>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</si>
  <si>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</si>
  <si>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</si>
  <si>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</si>
  <si>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</si>
  <si>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</si>
  <si>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</si>
  <si>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</si>
  <si>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</si>
  <si>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</si>
  <si>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</si>
  <si>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</si>
  <si>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</si>
  <si>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</si>
  <si>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</si>
  <si>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</si>
  <si>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</si>
  <si>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</si>
  <si>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</si>
  <si>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</si>
  <si>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</si>
  <si>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</si>
  <si>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</si>
  <si>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</si>
  <si>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</si>
  <si>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</si>
  <si>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</si>
  <si>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</si>
  <si>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</si>
  <si>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</si>
  <si>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</si>
  <si>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</si>
  <si>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</si>
  <si>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</si>
  <si>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</si>
  <si>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</si>
  <si>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</si>
  <si>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</si>
  <si>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</si>
  <si>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</si>
  <si>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</si>
  <si>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</si>
  <si>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</si>
  <si>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</si>
  <si>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</si>
  <si>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</si>
  <si>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</si>
  <si>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</si>
  <si>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</si>
  <si>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</si>
  <si>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</si>
  <si>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</si>
  <si>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</si>
  <si>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</si>
  <si>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</si>
  <si>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</si>
  <si>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</si>
  <si>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</si>
  <si>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</si>
  <si>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</si>
  <si>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</si>
  <si>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</si>
  <si>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</si>
  <si>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</si>
  <si>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</si>
  <si>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</si>
  <si>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</si>
  <si>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</si>
  <si>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</si>
  <si>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</si>
  <si>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</si>
  <si>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</si>
  <si>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</si>
  <si>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</si>
  <si>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</si>
  <si>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</si>
  <si>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</si>
  <si>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</si>
  <si>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</si>
  <si>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</si>
  <si>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</si>
  <si>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</si>
  <si>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</si>
  <si>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</si>
  <si>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</si>
  <si>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</si>
  <si>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</si>
  <si>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</si>
  <si>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</si>
  <si>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</si>
  <si>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</si>
  <si>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</si>
  <si>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</si>
  <si>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</si>
  <si>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</si>
  <si>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</si>
  <si>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</si>
  <si>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</si>
  <si>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</si>
  <si>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</si>
  <si>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</si>
  <si>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</si>
  <si>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</si>
  <si>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</si>
  <si>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</si>
  <si>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</si>
  <si>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</si>
  <si>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</si>
  <si>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</si>
  <si>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</si>
  <si>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</si>
  <si>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</si>
  <si>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</si>
  <si>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</si>
  <si>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</si>
  <si>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</si>
  <si>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</si>
  <si>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</si>
  <si>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</si>
  <si>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</si>
  <si>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</si>
  <si>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</si>
  <si>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</si>
  <si>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</si>
  <si>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</si>
  <si>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</si>
  <si>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</si>
  <si>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</si>
  <si>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</si>
  <si>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</si>
  <si>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</si>
  <si>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</si>
  <si>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</si>
  <si>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</si>
  <si>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</si>
  <si>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</si>
  <si>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</si>
  <si>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</si>
  <si>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</si>
  <si>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</si>
  <si>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</si>
  <si>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</si>
  <si>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</si>
  <si>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</si>
  <si>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</si>
  <si>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</si>
  <si>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</si>
  <si>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</si>
  <si>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</si>
  <si>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</si>
  <si>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</si>
  <si>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</si>
  <si>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</si>
  <si>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</si>
  <si>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</si>
  <si>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</si>
  <si>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</si>
  <si>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</si>
  <si>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</si>
  <si>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</si>
  <si>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</si>
  <si>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</si>
  <si>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</si>
  <si>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</si>
  <si>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</si>
  <si>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</si>
  <si>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</si>
  <si>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</si>
  <si>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</si>
  <si>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</si>
  <si>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</si>
  <si>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</si>
  <si>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</si>
  <si>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</si>
  <si>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</si>
  <si>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</si>
  <si>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</si>
  <si>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</si>
  <si>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</si>
  <si>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</si>
  <si>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</si>
  <si>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</si>
  <si>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</si>
  <si>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</si>
  <si>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</si>
  <si>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</si>
  <si>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</si>
  <si>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</si>
  <si>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</si>
  <si>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</si>
  <si>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</si>
  <si>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</si>
  <si>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</si>
  <si>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</si>
  <si>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</si>
  <si>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</si>
  <si>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</si>
  <si>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</si>
  <si>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</si>
  <si>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</si>
  <si>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</si>
  <si>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</si>
  <si>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</si>
  <si>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</si>
  <si>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</si>
  <si>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</si>
  <si>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</si>
  <si>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</si>
  <si>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</si>
  <si>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</si>
  <si>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</si>
  <si>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</si>
  <si>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</si>
  <si>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</si>
  <si>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</si>
  <si>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</si>
  <si>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</si>
  <si>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</si>
  <si>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</si>
  <si>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</si>
  <si>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</si>
  <si>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</si>
  <si>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</si>
  <si>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</si>
  <si>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</si>
  <si>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</si>
  <si>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</si>
  <si>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</si>
  <si>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</si>
  <si>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</si>
  <si>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</si>
  <si>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</si>
  <si>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</si>
  <si>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</si>
  <si>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</si>
  <si>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</si>
  <si>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</si>
  <si>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</si>
  <si>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</si>
  <si>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</si>
  <si>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</si>
  <si>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</si>
  <si>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</si>
  <si>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</si>
  <si>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</si>
  <si>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</si>
  <si>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</si>
  <si>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</si>
  <si>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</si>
  <si>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</si>
  <si>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</si>
  <si>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</si>
  <si>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</si>
  <si>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</si>
  <si>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</si>
  <si>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</si>
  <si>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</si>
  <si>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</si>
  <si>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</si>
  <si>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</si>
  <si>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</si>
  <si>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</si>
  <si>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</si>
  <si>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</si>
  <si>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</si>
  <si>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</si>
  <si>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</si>
  <si>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</si>
  <si>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</si>
  <si>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</si>
  <si>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</si>
  <si>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</si>
  <si>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</si>
  <si>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</si>
  <si>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</si>
  <si>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</si>
  <si>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</si>
  <si>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</si>
  <si>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</si>
  <si>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</si>
  <si>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</si>
  <si>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</si>
  <si>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</si>
  <si>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</si>
  <si>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</si>
  <si>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</si>
  <si>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</si>
  <si>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</si>
  <si>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</si>
  <si>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</si>
  <si>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</si>
  <si>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</si>
  <si>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</si>
  <si>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</si>
  <si>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</si>
  <si>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</si>
  <si>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</si>
  <si>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</si>
  <si>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</si>
  <si>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</si>
  <si>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</si>
  <si>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</si>
  <si>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</si>
  <si>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</si>
  <si>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</si>
  <si>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</si>
  <si>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</si>
  <si>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</si>
  <si>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</si>
  <si>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</si>
  <si>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</si>
  <si>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</si>
  <si>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</si>
  <si>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</si>
  <si>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</si>
  <si>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</si>
  <si>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</si>
  <si>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</si>
  <si>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</si>
  <si>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</si>
  <si>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</si>
  <si>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</si>
  <si>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</si>
  <si>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</si>
  <si>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</si>
  <si>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</si>
  <si>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</si>
  <si>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</si>
  <si>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</si>
  <si>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</si>
  <si>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</si>
  <si>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</si>
  <si>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</si>
  <si>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</si>
  <si>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</si>
  <si>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</si>
  <si>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</si>
  <si>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</si>
  <si>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</si>
  <si>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</si>
  <si>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</si>
  <si>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</si>
  <si>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</si>
  <si>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</si>
  <si>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</si>
  <si>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</si>
  <si>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</si>
  <si>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</si>
  <si>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</si>
  <si>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</si>
  <si>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</si>
  <si>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</si>
  <si>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</si>
  <si>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</si>
  <si>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</si>
  <si>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</si>
  <si>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</si>
  <si>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</si>
  <si>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</si>
  <si>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</si>
  <si>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</si>
  <si>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</si>
  <si>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</si>
  <si>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</si>
  <si>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</si>
  <si>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</si>
  <si>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</si>
  <si>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</si>
  <si>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</si>
  <si>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</si>
  <si>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</si>
  <si>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</si>
  <si>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</si>
  <si>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</si>
  <si>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</si>
  <si>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</si>
  <si>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</si>
  <si>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</si>
  <si>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</si>
  <si>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</si>
  <si>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</si>
  <si>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</si>
  <si>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</si>
  <si>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</si>
  <si>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</si>
  <si>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</si>
  <si>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</si>
  <si>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</si>
  <si>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</si>
  <si>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</si>
  <si>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</si>
  <si>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</si>
  <si>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</si>
  <si>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</si>
  <si>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</si>
  <si>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</si>
  <si>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</si>
  <si>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</si>
  <si>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</si>
  <si>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</si>
  <si>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</si>
  <si>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</si>
  <si>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</si>
  <si>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</si>
  <si>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</si>
  <si>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</si>
  <si>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</si>
  <si>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</si>
  <si>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</si>
  <si>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</si>
  <si>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</si>
  <si>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</si>
  <si>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</si>
  <si>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</si>
  <si>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</si>
  <si>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</si>
  <si>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</si>
  <si>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</si>
  <si>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</si>
  <si>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</si>
  <si>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</si>
  <si>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</si>
  <si>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</si>
  <si>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</si>
  <si>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</si>
  <si>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</si>
  <si>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</si>
  <si>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</si>
  <si>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</si>
  <si>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</si>
  <si>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</si>
  <si>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</si>
  <si>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</si>
  <si>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</si>
  <si>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</si>
  <si>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</si>
  <si>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</si>
  <si>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</si>
  <si>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</si>
  <si>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</si>
  <si>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</si>
  <si>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</si>
  <si>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</si>
  <si>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</si>
  <si>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</si>
  <si>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</si>
  <si>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</si>
  <si>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</si>
  <si>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</si>
  <si>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</si>
  <si>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</si>
  <si>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</si>
  <si>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</si>
  <si>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</si>
  <si>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</si>
  <si>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</si>
  <si>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</si>
  <si>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</si>
  <si>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</si>
  <si>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</si>
  <si>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</si>
  <si>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</si>
  <si>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</si>
  <si>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</si>
  <si>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</si>
  <si>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</si>
  <si>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</si>
  <si>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</si>
  <si>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</si>
  <si>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</si>
  <si>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</si>
  <si>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</si>
  <si>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</si>
  <si>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</si>
  <si>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</si>
  <si>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</si>
  <si>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</si>
  <si>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</si>
  <si>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</si>
  <si>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</si>
  <si>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</si>
  <si>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</si>
  <si>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</si>
  <si>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</si>
  <si>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</si>
  <si>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</si>
  <si>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</si>
  <si>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</si>
  <si>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</si>
  <si>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</si>
  <si>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</si>
  <si>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</si>
  <si>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</si>
  <si>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</si>
  <si>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</si>
  <si>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</si>
  <si>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</si>
  <si>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</si>
  <si>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</si>
  <si>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</si>
  <si>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</si>
  <si>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</si>
  <si>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</si>
  <si>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</si>
  <si>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</si>
  <si>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</si>
  <si>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</si>
  <si>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</si>
  <si>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</si>
  <si>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</si>
  <si>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</si>
  <si>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</si>
  <si>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</si>
  <si>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</si>
  <si>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</si>
  <si>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</si>
  <si>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</si>
  <si>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</si>
  <si>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</si>
  <si>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</si>
  <si>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</si>
  <si>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</si>
  <si>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</si>
  <si>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</si>
  <si>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</si>
  <si>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</si>
  <si>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</si>
  <si>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</si>
  <si>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</si>
  <si>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</si>
  <si>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</si>
  <si>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</si>
  <si>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</si>
  <si>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</si>
  <si>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</si>
  <si>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</si>
  <si>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</si>
  <si>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</si>
  <si>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</si>
  <si>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</si>
  <si>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</si>
  <si>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</si>
  <si>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</si>
  <si>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</si>
  <si>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</si>
  <si>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</si>
  <si>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</si>
  <si>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</si>
  <si>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</si>
  <si>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</si>
  <si>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</si>
  <si>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</si>
  <si>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</si>
  <si>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</si>
  <si>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</si>
  <si>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</si>
  <si>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</si>
  <si>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</si>
  <si>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</si>
  <si>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</si>
  <si>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</si>
  <si>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</si>
  <si>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</si>
  <si>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</si>
  <si>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</si>
  <si>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</si>
  <si>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</si>
  <si>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</si>
  <si>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</si>
  <si>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</si>
  <si>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</si>
  <si>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</si>
  <si>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</si>
  <si>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</si>
  <si>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</si>
  <si>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</si>
  <si>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</si>
  <si>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</si>
  <si>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</si>
  <si>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</si>
  <si>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</si>
  <si>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</si>
  <si>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</si>
  <si>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</si>
  <si>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</si>
  <si>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</si>
  <si>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</si>
  <si>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</si>
  <si>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</si>
  <si>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</si>
  <si>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</si>
  <si>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</si>
  <si>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</si>
  <si>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</si>
  <si>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</si>
  <si>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</si>
  <si>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</si>
  <si>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</si>
  <si>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</si>
  <si>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</si>
  <si>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</si>
  <si>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</si>
  <si>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</si>
  <si>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</si>
  <si>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</si>
  <si>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</si>
  <si>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</si>
  <si>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</si>
  <si>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</si>
  <si>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</si>
  <si>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</si>
  <si>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</si>
  <si>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</si>
  <si>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</si>
  <si>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</si>
  <si>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</si>
  <si>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</si>
  <si>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</si>
  <si>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</si>
  <si>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</si>
  <si>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</si>
  <si>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</si>
  <si>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</si>
  <si>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</si>
  <si>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</si>
  <si>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</si>
  <si>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</si>
  <si>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</si>
  <si>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</si>
  <si>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</si>
  <si>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</si>
  <si>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</si>
  <si>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</si>
  <si>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</si>
  <si>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</si>
  <si>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</si>
  <si>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</si>
  <si>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</si>
  <si>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</si>
  <si>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</si>
  <si>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</si>
  <si>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</si>
  <si>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</si>
  <si>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</si>
  <si>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</si>
  <si>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</si>
  <si>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</si>
  <si>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</si>
  <si>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</si>
  <si>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</si>
  <si>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</si>
  <si>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</si>
  <si>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</si>
  <si>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</si>
  <si>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</si>
  <si>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</si>
  <si>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</si>
  <si>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</si>
  <si>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</si>
  <si>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</si>
  <si>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</si>
  <si>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</si>
  <si>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</si>
  <si>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</si>
  <si>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</si>
  <si>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</si>
  <si>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</si>
  <si>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</si>
  <si>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</si>
  <si>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</si>
  <si>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</si>
  <si>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</si>
  <si>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</si>
  <si>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</si>
  <si>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</si>
  <si>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</si>
  <si>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</si>
  <si>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</si>
  <si>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</si>
  <si>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</si>
  <si>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</si>
  <si>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</si>
  <si>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</si>
  <si>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</si>
  <si>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</si>
  <si>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</si>
  <si>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</si>
  <si>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</si>
  <si>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</si>
  <si>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</si>
  <si>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</si>
  <si>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</si>
  <si>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</si>
  <si>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</si>
  <si>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</si>
  <si>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</si>
  <si>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</si>
  <si>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</si>
  <si>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</si>
  <si>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</si>
  <si>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</si>
  <si>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</si>
  <si>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</si>
  <si>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</si>
  <si>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</si>
  <si>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</si>
  <si>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</si>
  <si>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</si>
  <si>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</si>
  <si>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</si>
  <si>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</si>
  <si>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</si>
  <si>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</si>
  <si>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</si>
  <si>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</si>
  <si>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</si>
  <si>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</si>
  <si>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</si>
  <si>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</si>
  <si>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</si>
  <si>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</si>
  <si>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</si>
  <si>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</si>
  <si>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</si>
  <si>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</si>
  <si>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</si>
  <si>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</si>
  <si>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</si>
  <si>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</si>
  <si>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</si>
  <si>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</si>
  <si>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</si>
  <si>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</si>
  <si>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</si>
  <si>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</si>
  <si>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</si>
  <si>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</si>
  <si>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</si>
  <si>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</si>
  <si>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</si>
  <si>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</si>
  <si>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</si>
  <si>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</si>
  <si>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</si>
  <si>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</si>
  <si>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</si>
  <si>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</si>
  <si>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</si>
  <si>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</si>
  <si>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</si>
  <si>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</si>
  <si>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</si>
  <si>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</si>
  <si>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</si>
  <si>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</si>
  <si>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</si>
  <si>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</si>
  <si>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</si>
  <si>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</si>
  <si>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</si>
  <si>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</si>
  <si>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</si>
  <si>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</si>
  <si>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</si>
  <si>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</si>
  <si>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</si>
  <si>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</si>
  <si>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</si>
  <si>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</si>
  <si>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</si>
  <si>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</si>
  <si>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</si>
  <si>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</si>
  <si>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</si>
  <si>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</si>
  <si>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</si>
  <si>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</si>
  <si>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</si>
  <si>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</si>
  <si>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</si>
  <si>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</si>
  <si>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</si>
  <si>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</si>
  <si>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</si>
  <si>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</si>
  <si>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</si>
  <si>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</si>
  <si>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</si>
  <si>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</si>
  <si>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</si>
  <si>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</si>
  <si>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</si>
  <si>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</si>
  <si>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</si>
  <si>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</si>
  <si>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</si>
  <si>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</si>
  <si>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</si>
  <si>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</si>
  <si>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</si>
  <si>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</si>
  <si>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</si>
  <si>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</si>
  <si>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</si>
  <si>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</si>
  <si>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</si>
  <si>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</si>
  <si>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</si>
  <si>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</si>
  <si>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</si>
  <si>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</si>
  <si>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</si>
  <si>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</si>
  <si>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</si>
  <si>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</si>
  <si>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</si>
  <si>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</si>
  <si>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</si>
  <si>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</si>
  <si>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</si>
  <si>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</si>
  <si>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</si>
  <si>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</si>
  <si>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</si>
  <si>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</si>
  <si>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</si>
  <si>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</si>
  <si>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</si>
  <si>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</si>
  <si>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</si>
  <si>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</si>
  <si>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</si>
  <si>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</si>
  <si>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</si>
  <si>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</si>
  <si>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</si>
  <si>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</si>
  <si>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</si>
  <si>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</si>
  <si>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</si>
  <si>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</si>
  <si>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</si>
  <si>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</si>
  <si>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</si>
  <si>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</si>
  <si>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</si>
  <si>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</si>
  <si>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</si>
  <si>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</si>
  <si>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</si>
  <si>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</si>
  <si>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</si>
  <si>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</si>
  <si>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</si>
  <si>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</si>
  <si>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</si>
  <si>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</si>
  <si>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</si>
  <si>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</si>
  <si>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</si>
  <si>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</si>
  <si>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</si>
  <si>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</si>
  <si>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</si>
  <si>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</si>
  <si>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</si>
  <si>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</si>
  <si>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</si>
  <si>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</si>
  <si>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</si>
  <si>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</si>
  <si>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</si>
  <si>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</si>
  <si>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</si>
  <si>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</si>
  <si>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</si>
  <si>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</si>
  <si>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</si>
  <si>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</si>
  <si>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</si>
  <si>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</si>
  <si>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</si>
  <si>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</si>
  <si>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</si>
  <si>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</si>
  <si>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</si>
  <si>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</si>
  <si>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</si>
  <si>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</si>
  <si>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</si>
  <si>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</si>
  <si>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</si>
  <si>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</si>
  <si>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</si>
  <si>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</si>
  <si>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</si>
  <si>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</si>
  <si>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</si>
  <si>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</si>
  <si>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</si>
  <si>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</si>
  <si>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</si>
  <si>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</si>
  <si>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</si>
  <si>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</si>
  <si>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</si>
  <si>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</si>
  <si>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</si>
  <si>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</si>
  <si>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</si>
  <si>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</si>
  <si>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</si>
  <si>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</si>
  <si>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</si>
  <si>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</si>
  <si>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</si>
  <si>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</si>
  <si>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</si>
  <si>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</si>
  <si>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</si>
  <si>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</si>
  <si>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</si>
  <si>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</si>
  <si>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</si>
  <si>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</si>
  <si>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</si>
  <si>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</si>
  <si>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</si>
  <si>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</si>
  <si>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</si>
  <si>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</si>
  <si>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</si>
  <si>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</si>
  <si>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</si>
  <si>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</si>
  <si>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</si>
  <si>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</si>
  <si>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</si>
  <si>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</si>
  <si>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</si>
  <si>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</si>
  <si>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</si>
  <si>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</si>
  <si>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</si>
  <si>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</si>
  <si>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</si>
  <si>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</si>
  <si>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</si>
  <si>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</si>
  <si>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</si>
  <si>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</si>
  <si>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</si>
  <si>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</si>
  <si>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</si>
  <si>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</si>
  <si>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</si>
  <si>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</si>
  <si>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</si>
  <si>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</si>
  <si>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</si>
  <si>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</si>
  <si>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</si>
  <si>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</si>
  <si>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</si>
  <si>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</si>
  <si>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</si>
  <si>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</si>
  <si>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</si>
  <si>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</si>
  <si>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</si>
  <si>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</si>
  <si>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</si>
  <si>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</si>
  <si>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</si>
  <si>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</si>
  <si>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</si>
  <si>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</si>
  <si>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</si>
  <si>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</si>
  <si>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</si>
  <si>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</si>
  <si>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</si>
  <si>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</si>
  <si>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</si>
  <si>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</si>
  <si>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</si>
  <si>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</si>
  <si>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</si>
  <si>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</si>
  <si>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</si>
  <si>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</si>
  <si>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</si>
  <si>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</si>
  <si>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</si>
  <si>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</si>
  <si>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</si>
  <si>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</si>
  <si>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</si>
  <si>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</si>
  <si>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</si>
  <si>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</si>
  <si>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</si>
  <si>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</si>
  <si>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</si>
  <si>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</si>
  <si>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</si>
  <si>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</si>
  <si>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</si>
  <si>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</si>
  <si>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</si>
  <si>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</si>
  <si>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</si>
  <si>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</si>
  <si>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</si>
  <si>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</si>
  <si>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</si>
  <si>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</si>
  <si>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</si>
  <si>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</si>
  <si>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</si>
  <si>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</si>
  <si>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</si>
  <si>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</si>
  <si>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</si>
  <si>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</si>
  <si>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</si>
  <si>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</si>
  <si>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</si>
  <si>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</si>
  <si>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</si>
  <si>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</si>
  <si>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</si>
  <si>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</si>
  <si>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</si>
  <si>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</si>
  <si>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</si>
  <si>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</si>
  <si>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</si>
  <si>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</si>
  <si>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</si>
  <si>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</si>
  <si>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</si>
  <si>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</si>
  <si>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</si>
  <si>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</si>
  <si>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</si>
  <si>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</si>
  <si>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</si>
  <si>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</si>
  <si>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</si>
  <si>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</si>
  <si>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</si>
  <si>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</si>
  <si>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</si>
  <si>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</si>
  <si>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</si>
  <si>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</si>
  <si>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</si>
  <si>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</si>
  <si>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</si>
  <si>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</si>
  <si>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</si>
  <si>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</si>
  <si>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</si>
  <si>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</si>
  <si>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</si>
  <si>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</si>
  <si>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</si>
  <si>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</si>
  <si>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</si>
  <si>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</si>
  <si>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</si>
  <si>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</si>
  <si>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</si>
  <si>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</si>
  <si>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</si>
  <si>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</si>
  <si>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</si>
  <si>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</si>
  <si>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</si>
  <si>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</si>
  <si>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</si>
  <si>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</si>
  <si>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</si>
  <si>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</si>
  <si>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</si>
  <si>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</si>
  <si>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</si>
  <si>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</si>
  <si>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</si>
  <si>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</si>
  <si>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</si>
  <si>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</si>
  <si>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</si>
  <si>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</si>
  <si>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</si>
  <si>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</si>
  <si>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</si>
  <si>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</si>
  <si>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</si>
  <si>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</si>
  <si>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</si>
  <si>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</si>
  <si>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</si>
  <si>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</si>
  <si>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</si>
  <si>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</si>
  <si>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</si>
  <si>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</si>
  <si>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</si>
  <si>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</si>
  <si>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</si>
  <si>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</si>
  <si>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</si>
  <si>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</si>
  <si>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</si>
  <si>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</si>
  <si>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</si>
  <si>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</si>
  <si>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</si>
  <si>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</si>
  <si>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</si>
  <si>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</si>
  <si>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</si>
  <si>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</si>
  <si>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</si>
  <si>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</si>
  <si>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</si>
  <si>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</si>
  <si>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</si>
  <si>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</si>
  <si>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</si>
  <si>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</si>
  <si>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</si>
  <si>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</si>
  <si>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</si>
  <si>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</si>
  <si>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</si>
  <si>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</si>
  <si>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</si>
  <si>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</si>
  <si>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</si>
  <si>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</si>
  <si>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</si>
  <si>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</si>
  <si>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</si>
  <si>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</si>
  <si>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</si>
  <si>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</si>
  <si>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</si>
  <si>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</si>
  <si>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</si>
  <si>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</si>
  <si>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</si>
  <si>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</si>
  <si>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</si>
  <si>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</si>
  <si>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</si>
  <si>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</si>
  <si>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</si>
  <si>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</si>
  <si>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</si>
  <si>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</si>
  <si>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</si>
  <si>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</si>
  <si>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</si>
  <si>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</si>
  <si>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</si>
  <si>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</si>
  <si>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</si>
  <si>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</si>
  <si>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</si>
  <si>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</si>
  <si>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</si>
  <si>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</si>
  <si>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</si>
  <si>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</si>
  <si>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</si>
  <si>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</si>
  <si>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</si>
  <si>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</si>
  <si>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</si>
  <si>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</si>
  <si>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</si>
  <si>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</si>
  <si>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</si>
  <si>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</si>
  <si>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</si>
  <si>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</si>
  <si>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</si>
  <si>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</si>
  <si>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</si>
  <si>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</si>
  <si>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</si>
  <si>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</si>
  <si>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</si>
  <si>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</si>
  <si>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</si>
  <si>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</si>
  <si>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</si>
  <si>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</si>
  <si>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</si>
  <si>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</si>
  <si>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</si>
  <si>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</si>
  <si>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</si>
  <si>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</si>
  <si>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</si>
  <si>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</si>
  <si>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</si>
  <si>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</si>
  <si>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</si>
  <si>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</si>
  <si>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</si>
  <si>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</si>
  <si>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</si>
  <si>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</si>
  <si>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</si>
  <si>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</si>
  <si>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</si>
  <si>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</si>
  <si>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</si>
  <si>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</si>
  <si>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</si>
  <si>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</si>
  <si>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</si>
  <si>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</si>
  <si>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</si>
  <si>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</si>
  <si>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</si>
  <si>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</si>
  <si>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</si>
  <si>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</si>
  <si>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</si>
  <si>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</si>
  <si>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</si>
  <si>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</si>
  <si>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</si>
  <si>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</si>
  <si>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</si>
  <si>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</si>
  <si>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</si>
  <si>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</si>
  <si>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</si>
  <si>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</si>
  <si>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</si>
  <si>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</si>
  <si>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</si>
  <si>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</si>
  <si>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</si>
  <si>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</si>
  <si>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</si>
  <si>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</si>
  <si>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</si>
  <si>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</si>
  <si>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</si>
  <si>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</si>
  <si>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</si>
  <si>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</si>
  <si>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</si>
  <si>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</si>
  <si>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</si>
  <si>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</si>
  <si>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</si>
  <si>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</si>
  <si>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</si>
  <si>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</si>
  <si>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</si>
  <si>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</si>
  <si>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</si>
  <si>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</si>
  <si>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</si>
  <si>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</si>
  <si>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</si>
  <si>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</si>
  <si>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</si>
  <si>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</si>
  <si>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</si>
  <si>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</si>
  <si>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</si>
  <si>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</si>
  <si>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</si>
  <si>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</si>
  <si>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</si>
  <si>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</si>
  <si>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</si>
  <si>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</si>
  <si>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</si>
  <si>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</si>
  <si>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</si>
  <si>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</si>
  <si>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</si>
  <si>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</si>
  <si>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</si>
  <si>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</si>
  <si>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</si>
  <si>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</si>
  <si>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</si>
  <si>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</si>
  <si>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</si>
  <si>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</si>
  <si>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</si>
  <si>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</si>
  <si>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</si>
  <si>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</si>
  <si>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</si>
  <si>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</si>
  <si>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</si>
  <si>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</si>
  <si>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</si>
  <si>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</si>
  <si>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</si>
  <si>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</si>
  <si>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</si>
  <si>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</si>
  <si>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</si>
  <si>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</si>
  <si>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</si>
  <si>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</si>
  <si>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</si>
  <si>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</si>
  <si>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</si>
  <si>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</si>
  <si>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</si>
  <si>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</si>
  <si>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</si>
  <si>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</si>
  <si>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</si>
  <si>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</si>
  <si>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</si>
  <si>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</si>
  <si>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</si>
  <si>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</si>
  <si>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</si>
  <si>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</si>
  <si>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</si>
  <si>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</si>
  <si>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</si>
  <si>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</si>
  <si>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</si>
  <si>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</si>
  <si>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</si>
  <si>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</si>
  <si>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</si>
  <si>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</si>
  <si>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</si>
  <si>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</si>
  <si>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</si>
  <si>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</si>
  <si>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</si>
  <si>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</si>
  <si>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</si>
  <si>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</si>
  <si>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</si>
  <si>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</si>
  <si>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</si>
  <si>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</si>
  <si>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</si>
  <si>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</si>
  <si>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</si>
  <si>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</si>
  <si>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</si>
  <si>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</si>
  <si>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</si>
  <si>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</si>
  <si>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</si>
  <si>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</si>
  <si>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</si>
  <si>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</si>
  <si>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</si>
  <si>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</si>
  <si>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</si>
  <si>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</si>
  <si>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</si>
  <si>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</si>
  <si>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</si>
  <si>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</si>
  <si>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</si>
  <si>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</si>
  <si>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</si>
  <si>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</si>
  <si>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</si>
  <si>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</si>
  <si>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</si>
  <si>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</si>
  <si>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</si>
  <si>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</si>
  <si>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</si>
  <si>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</si>
  <si>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</si>
  <si>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</si>
  <si>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</si>
  <si>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</si>
  <si>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</si>
  <si>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</si>
  <si>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</si>
  <si>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</si>
  <si>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</si>
  <si>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</si>
  <si>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</si>
  <si>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</si>
  <si>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</si>
  <si>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</si>
  <si>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</si>
  <si>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</si>
  <si>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</si>
  <si>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</si>
  <si>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</si>
  <si>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</si>
  <si>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</si>
  <si>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</si>
  <si>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</si>
  <si>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</si>
  <si>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</si>
  <si>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</si>
  <si>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</si>
  <si>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</si>
  <si>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</si>
  <si>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</si>
  <si>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</si>
  <si>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</si>
  <si>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</si>
  <si>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</si>
  <si>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</si>
  <si>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</si>
  <si>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</si>
  <si>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</si>
  <si>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</si>
  <si>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</si>
  <si>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</si>
  <si>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</si>
  <si>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</si>
  <si>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</si>
  <si>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</si>
  <si>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</si>
  <si>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</si>
  <si>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</si>
  <si>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</si>
  <si>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</si>
  <si>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</si>
  <si>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</si>
  <si>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</si>
  <si>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</si>
  <si>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</si>
  <si>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</si>
  <si>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</si>
  <si>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</si>
  <si>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</si>
  <si>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</si>
  <si>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</si>
  <si>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</si>
  <si>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</si>
  <si>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</si>
  <si>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</si>
  <si>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</si>
  <si>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</si>
  <si>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</si>
  <si>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</si>
  <si>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</si>
  <si>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</si>
  <si>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</si>
  <si>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</si>
  <si>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</si>
  <si>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</si>
  <si>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</si>
  <si>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</si>
  <si>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</si>
  <si>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</si>
  <si>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</si>
  <si>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</si>
  <si>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</si>
  <si>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</si>
  <si>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</si>
  <si>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</si>
  <si>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</si>
  <si>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</si>
  <si>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</si>
  <si>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</si>
  <si>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</si>
  <si>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</si>
  <si>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</si>
  <si>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</si>
  <si>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</si>
  <si>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</si>
  <si>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</si>
  <si>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</si>
  <si>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</si>
  <si>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</si>
  <si>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</si>
  <si>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</si>
  <si>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</si>
  <si>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</si>
  <si>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</si>
  <si>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</si>
  <si>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</si>
  <si>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</si>
  <si>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</si>
  <si>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</si>
  <si>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</si>
  <si>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</si>
  <si>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</si>
  <si>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</si>
  <si>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</si>
  <si>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</si>
  <si>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</si>
  <si>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</si>
  <si>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</si>
  <si>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</si>
  <si>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</si>
  <si>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</si>
  <si>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</si>
  <si>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</si>
  <si>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</si>
  <si>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</si>
  <si>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</si>
  <si>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</si>
  <si>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</si>
  <si>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</si>
  <si>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</si>
  <si>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</si>
  <si>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</si>
  <si>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</si>
  <si>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</si>
  <si>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</si>
  <si>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</si>
  <si>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</si>
  <si>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</si>
  <si>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</si>
  <si>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</si>
  <si>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</si>
  <si>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</si>
  <si>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</si>
  <si>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</si>
  <si>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</si>
  <si>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</si>
  <si>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</si>
  <si>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</si>
  <si>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</si>
  <si>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</si>
  <si>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</si>
  <si>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</si>
  <si>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</si>
  <si>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</si>
  <si>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</si>
  <si>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</si>
  <si>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</si>
  <si>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</si>
  <si>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</si>
  <si>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</si>
  <si>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</si>
  <si>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</si>
  <si>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</si>
  <si>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</si>
  <si>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</si>
  <si>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</si>
  <si>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</si>
  <si>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</si>
  <si>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</si>
  <si>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</si>
  <si>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</si>
  <si>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</si>
  <si>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</si>
  <si>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</si>
  <si>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</si>
  <si>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</si>
  <si>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</si>
  <si>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</si>
  <si>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</si>
  <si>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</si>
  <si>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</si>
  <si>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</si>
  <si>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</si>
  <si>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</si>
  <si>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</si>
  <si>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</si>
  <si>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</si>
  <si>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</si>
  <si>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</si>
  <si>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</si>
  <si>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</si>
  <si>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</si>
  <si>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</si>
  <si>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</si>
  <si>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</si>
  <si>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</si>
  <si>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</si>
  <si>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</si>
  <si>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</si>
  <si>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</si>
  <si>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</si>
  <si>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</si>
  <si>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</si>
  <si>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</si>
  <si>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</si>
  <si>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</si>
  <si>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</si>
  <si>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</si>
  <si>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</si>
  <si>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</si>
  <si>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</si>
  <si>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</si>
  <si>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</si>
  <si>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</si>
  <si>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</si>
  <si>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</si>
  <si>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</si>
  <si>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</si>
  <si>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</si>
  <si>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</si>
  <si>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</si>
  <si>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</si>
  <si>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</si>
  <si>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</si>
  <si>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</si>
  <si>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</si>
  <si>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</si>
  <si>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</si>
  <si>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</si>
  <si>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</si>
  <si>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</si>
  <si>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</si>
  <si>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</si>
  <si>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</si>
  <si>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</si>
  <si>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</si>
  <si>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</si>
  <si>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</si>
  <si>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</si>
  <si>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</si>
  <si>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</si>
  <si>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</si>
  <si>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</si>
  <si>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</si>
  <si>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</si>
  <si>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</si>
  <si>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</si>
  <si>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</si>
  <si>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</si>
  <si>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</si>
  <si>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</si>
  <si>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</si>
  <si>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</si>
  <si>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</si>
  <si>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</si>
  <si>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</si>
  <si>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</si>
  <si>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</si>
  <si>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</si>
  <si>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</si>
  <si>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</si>
  <si>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</si>
  <si>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</si>
  <si>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</si>
  <si>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</si>
  <si>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</si>
  <si>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</si>
  <si>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</si>
  <si>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</si>
  <si>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</si>
  <si>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</si>
  <si>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</si>
  <si>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</si>
  <si>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</si>
  <si>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</si>
  <si>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</si>
  <si>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</si>
  <si>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</si>
  <si>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</si>
  <si>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</si>
  <si>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</si>
  <si>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</si>
  <si>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</si>
  <si>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</si>
  <si>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</si>
  <si>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</si>
  <si>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</si>
  <si>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</si>
  <si>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</si>
  <si>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</si>
  <si>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</si>
  <si>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</si>
  <si>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</si>
  <si>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</si>
  <si>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</si>
  <si>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</si>
  <si>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</si>
  <si>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</si>
  <si>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</si>
  <si>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</si>
  <si>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</si>
  <si>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</si>
  <si>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</si>
  <si>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</si>
  <si>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</si>
  <si>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</si>
  <si>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</si>
  <si>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</si>
  <si>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</si>
  <si>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</si>
  <si>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</si>
  <si>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</si>
  <si>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</si>
  <si>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</si>
  <si>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</si>
  <si>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</si>
  <si>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</si>
  <si>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</si>
  <si>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</si>
  <si>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</si>
  <si>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</si>
  <si>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</si>
  <si>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</si>
  <si>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</si>
  <si>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</si>
  <si>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</si>
  <si>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</si>
  <si>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</si>
  <si>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</si>
  <si>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</si>
  <si>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</si>
  <si>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</si>
  <si>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</si>
  <si>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</si>
  <si>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</si>
  <si>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</si>
  <si>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</si>
  <si>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</si>
  <si>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</si>
  <si>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</si>
  <si>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</si>
  <si>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</si>
  <si>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</si>
  <si>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</si>
  <si>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</si>
  <si>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</si>
  <si>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</si>
  <si>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</si>
  <si>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</si>
  <si>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</si>
  <si>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</si>
  <si>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</si>
  <si>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</si>
  <si>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</si>
  <si>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</si>
  <si>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</si>
  <si>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</si>
  <si>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</si>
  <si>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</si>
  <si>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</si>
  <si>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</si>
  <si>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</si>
  <si>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</si>
  <si>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</si>
  <si>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</si>
  <si>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</si>
  <si>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</si>
  <si>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</si>
  <si>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</si>
  <si>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</si>
  <si>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</si>
  <si>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</si>
  <si>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</si>
  <si>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</si>
  <si>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</si>
  <si>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</si>
  <si>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</si>
  <si>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</si>
  <si>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</si>
  <si>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</si>
  <si>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</si>
  <si>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</si>
  <si>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</si>
  <si>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</si>
  <si>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</si>
  <si>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</si>
  <si>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</si>
  <si>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</si>
  <si>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</si>
  <si>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</si>
  <si>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</si>
  <si>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</si>
  <si>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</si>
  <si>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</si>
  <si>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</si>
  <si>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</si>
  <si>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</si>
  <si>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</si>
  <si>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</si>
  <si>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</si>
  <si>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</si>
  <si>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</si>
  <si>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</si>
  <si>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</si>
  <si>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</si>
  <si>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</si>
  <si>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</si>
  <si>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</si>
  <si>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</si>
  <si>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</si>
  <si>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</si>
  <si>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</si>
  <si>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</si>
  <si>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</si>
  <si>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</si>
  <si>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</si>
  <si>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</si>
  <si>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</si>
  <si>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</si>
  <si>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</si>
  <si>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</si>
  <si>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</si>
  <si>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</si>
  <si>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</si>
  <si>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</si>
  <si>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</si>
  <si>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</si>
  <si>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</si>
  <si>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</si>
  <si>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</si>
  <si>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</si>
  <si>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</si>
  <si>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</si>
  <si>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</si>
  <si>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</si>
  <si>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</si>
  <si>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</si>
  <si>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</si>
  <si>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</si>
  <si>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</si>
  <si>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</si>
  <si>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</si>
  <si>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</si>
  <si>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</si>
  <si>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</si>
  <si>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</si>
  <si>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</si>
  <si>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</si>
  <si>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</si>
  <si>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</si>
  <si>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</si>
  <si>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</si>
  <si>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</si>
  <si>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</si>
  <si>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</si>
  <si>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</si>
  <si>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</si>
  <si>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</si>
  <si>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</si>
  <si>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</si>
  <si>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</si>
  <si>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</si>
  <si>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</si>
  <si>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</si>
  <si>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</si>
  <si>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</si>
  <si>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</si>
  <si>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</si>
  <si>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</si>
  <si>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</si>
  <si>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</si>
  <si>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</si>
  <si>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</si>
  <si>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</si>
  <si>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</si>
  <si>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</si>
  <si>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</si>
  <si>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</si>
  <si>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</si>
  <si>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</si>
  <si>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</si>
  <si>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</si>
  <si>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</si>
  <si>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</si>
  <si>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</si>
  <si>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</si>
  <si>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</si>
  <si>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</si>
  <si>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</si>
  <si>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</si>
  <si>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</si>
  <si>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</si>
  <si>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</si>
  <si>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</si>
  <si>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</si>
  <si>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</si>
  <si>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</si>
  <si>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</si>
  <si>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</si>
  <si>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</si>
  <si>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</si>
  <si>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</si>
  <si>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</si>
  <si>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</si>
  <si>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</si>
  <si>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</si>
  <si>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</si>
  <si>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</si>
  <si>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</si>
  <si>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</si>
  <si>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</si>
  <si>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</si>
  <si>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</si>
  <si>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</si>
  <si>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</si>
  <si>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</si>
  <si>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</si>
  <si>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</si>
  <si>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</si>
  <si>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</si>
  <si>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</si>
  <si>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</si>
  <si>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</si>
  <si>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</si>
  <si>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</si>
  <si>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</si>
  <si>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</si>
  <si>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</si>
  <si>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</si>
  <si>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</si>
  <si>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</si>
  <si>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</si>
  <si>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</si>
  <si>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</si>
  <si>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</si>
  <si>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</si>
  <si>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</si>
  <si>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</si>
  <si>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</si>
  <si>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</si>
  <si>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</si>
  <si>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</si>
  <si>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</si>
  <si>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</si>
  <si>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</si>
  <si>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</si>
  <si>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</si>
  <si>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</si>
  <si>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</si>
  <si>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</si>
  <si>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</si>
  <si>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</si>
  <si>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</si>
  <si>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</si>
  <si>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</si>
  <si>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</si>
  <si>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</si>
  <si>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</si>
  <si>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</si>
  <si>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</si>
  <si>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</si>
  <si>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</si>
  <si>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</si>
  <si>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</si>
  <si>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</si>
  <si>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</si>
  <si>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</si>
  <si>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</si>
  <si>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</si>
  <si>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</si>
  <si>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</si>
  <si>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</si>
  <si>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</si>
  <si>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</si>
  <si>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</si>
  <si>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</si>
  <si>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</si>
  <si>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</si>
  <si>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</si>
  <si>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</si>
  <si>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</si>
  <si>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</si>
  <si>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</si>
  <si>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</si>
  <si>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</si>
  <si>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</si>
  <si>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</si>
  <si>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</si>
  <si>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</si>
  <si>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</si>
  <si>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</si>
  <si>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</si>
  <si>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</si>
  <si>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</si>
  <si>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</si>
  <si>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</si>
  <si>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</si>
  <si>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</si>
  <si>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</si>
  <si>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</si>
  <si>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</si>
  <si>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</si>
  <si>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</si>
  <si>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</si>
  <si>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</si>
  <si>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</si>
  <si>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</si>
  <si>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</si>
  <si>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</si>
  <si>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</si>
  <si>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</si>
  <si>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</si>
  <si>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</si>
  <si>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</si>
  <si>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</si>
  <si>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</si>
  <si>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</si>
  <si>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</si>
  <si>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</si>
  <si>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</si>
  <si>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</si>
  <si>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</si>
  <si>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</si>
  <si>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</si>
  <si>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</si>
  <si>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</si>
  <si>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</si>
  <si>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</si>
  <si>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</si>
  <si>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</si>
  <si>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</si>
  <si>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</si>
  <si>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</si>
  <si>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</si>
  <si>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</si>
  <si>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</si>
  <si>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</si>
  <si>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</si>
  <si>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</si>
  <si>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</si>
  <si>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</si>
  <si>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</si>
  <si>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</si>
  <si>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</si>
  <si>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</si>
  <si>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</si>
  <si>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</si>
  <si>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</si>
  <si>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</si>
  <si>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</si>
  <si>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</si>
  <si>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</si>
  <si>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</si>
  <si>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</si>
  <si>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</si>
  <si>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</si>
  <si>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</si>
  <si>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</si>
  <si>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</si>
  <si>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</si>
  <si>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</si>
  <si>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</si>
  <si>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</si>
  <si>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</si>
  <si>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</si>
  <si>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</si>
  <si>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</si>
  <si>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</si>
  <si>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</si>
  <si>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</si>
  <si>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</si>
  <si>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</si>
  <si>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</si>
  <si>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</si>
  <si>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</si>
  <si>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</si>
  <si>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</si>
  <si>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</si>
  <si>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</si>
  <si>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</si>
  <si>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</si>
  <si>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</si>
  <si>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</si>
  <si>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</si>
  <si>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</si>
  <si>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</si>
  <si>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</si>
  <si>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</si>
  <si>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</si>
  <si>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</si>
  <si>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</si>
  <si>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</si>
  <si>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</si>
  <si>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</si>
  <si>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</si>
  <si>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</si>
  <si>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</si>
  <si>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</si>
  <si>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</si>
  <si>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</si>
  <si>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</si>
  <si>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</si>
  <si>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</si>
  <si>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</si>
  <si>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</si>
  <si>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</si>
  <si>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</si>
  <si>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</si>
  <si>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</si>
  <si>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</si>
  <si>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</si>
  <si>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</si>
  <si>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</si>
  <si>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</si>
  <si>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</si>
  <si>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</si>
  <si>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</si>
  <si>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</si>
  <si>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</si>
  <si>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</si>
  <si>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</si>
  <si>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</si>
  <si>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</si>
  <si>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</si>
  <si>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</si>
  <si>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</si>
  <si>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</si>
  <si>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</si>
  <si>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</si>
  <si>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</si>
  <si>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</si>
  <si>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</si>
  <si>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</si>
  <si>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</si>
  <si>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</si>
  <si>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</si>
  <si>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</si>
  <si>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</si>
  <si>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</si>
  <si>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</si>
  <si>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</si>
  <si>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</si>
  <si>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</si>
  <si>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</si>
  <si>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</si>
  <si>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</si>
  <si>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</si>
  <si>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</si>
  <si>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</si>
  <si>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</si>
  <si>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</si>
  <si>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</si>
  <si>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</si>
  <si>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</si>
  <si>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</si>
  <si>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</si>
  <si>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</si>
  <si>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</si>
  <si>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</si>
  <si>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</si>
  <si>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</si>
  <si>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</si>
  <si>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</si>
  <si>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</si>
  <si>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</si>
  <si>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</si>
  <si>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</si>
  <si>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</si>
  <si>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</si>
  <si>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</si>
  <si>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</si>
  <si>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</si>
  <si>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</si>
  <si>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</si>
  <si>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</si>
  <si>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</si>
  <si>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</si>
  <si>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</si>
  <si>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</si>
  <si>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</si>
  <si>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</si>
  <si>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</si>
  <si>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</si>
  <si>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</si>
  <si>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</si>
  <si>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</si>
  <si>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</si>
  <si>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</si>
  <si>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</si>
  <si>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</si>
  <si>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</si>
  <si>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</si>
  <si>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</si>
  <si>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</si>
  <si>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</si>
  <si>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</si>
  <si>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</si>
  <si>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</si>
  <si>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</si>
  <si>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</si>
  <si>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</si>
  <si>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</si>
  <si>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</si>
  <si>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</si>
  <si>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</si>
  <si>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</si>
  <si>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</si>
  <si>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</si>
  <si>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</si>
  <si>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</si>
  <si>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</si>
  <si>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</si>
  <si>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</si>
  <si>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</si>
  <si>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</si>
  <si>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</si>
  <si>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</si>
  <si>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</si>
  <si>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</si>
  <si>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</si>
  <si>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</si>
  <si>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</si>
  <si>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</si>
  <si>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</si>
  <si>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</si>
  <si>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</si>
  <si>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</si>
  <si>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</si>
  <si>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</si>
  <si>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</si>
  <si>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</si>
  <si>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</si>
  <si>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</si>
  <si>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</si>
  <si>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</si>
  <si>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</si>
  <si>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</si>
  <si>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</si>
  <si>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</si>
  <si>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</si>
  <si>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</si>
  <si>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</si>
  <si>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</si>
  <si>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</si>
  <si>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</si>
  <si>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</si>
  <si>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</si>
  <si>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</si>
  <si>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</si>
  <si>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</si>
  <si>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</si>
  <si>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</si>
  <si>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</si>
  <si>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</si>
  <si>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</si>
  <si>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</si>
  <si>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</si>
  <si>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</si>
  <si>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</si>
  <si>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</si>
  <si>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</si>
  <si>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</si>
  <si>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</si>
  <si>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</si>
  <si>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</si>
  <si>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</si>
  <si>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</si>
  <si>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</si>
  <si>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</si>
  <si>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</si>
  <si>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</si>
  <si>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</si>
  <si>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</si>
  <si>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</si>
  <si>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</si>
  <si>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</si>
  <si>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</si>
  <si>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</si>
  <si>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</si>
  <si>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</si>
  <si>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</si>
  <si>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</si>
  <si>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</si>
  <si>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</si>
  <si>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</si>
  <si>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</si>
  <si>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</si>
  <si>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</si>
  <si>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</si>
  <si>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</si>
  <si>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</si>
  <si>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</si>
  <si>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</si>
  <si>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</si>
  <si>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</si>
  <si>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</si>
  <si>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</si>
  <si>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</si>
  <si>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</si>
  <si>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</si>
  <si>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</si>
  <si>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</si>
  <si>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</si>
  <si>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</si>
  <si>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</si>
  <si>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</si>
  <si>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</si>
  <si>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</si>
  <si>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</si>
  <si>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</si>
  <si>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</si>
  <si>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</si>
  <si>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</si>
  <si>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</si>
  <si>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</si>
  <si>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</si>
  <si>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</si>
  <si>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</si>
  <si>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</si>
  <si>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</si>
  <si>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</si>
  <si>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</si>
  <si>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</si>
  <si>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</si>
  <si>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</si>
  <si>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</si>
  <si>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</si>
  <si>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</si>
  <si>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</si>
  <si>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</si>
  <si>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</si>
  <si>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</si>
  <si>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</si>
  <si>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</si>
  <si>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</si>
  <si>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</si>
  <si>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</si>
  <si>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</si>
  <si>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</si>
  <si>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</si>
  <si>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</si>
  <si>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</si>
  <si>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</si>
  <si>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</si>
  <si>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</si>
  <si>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</si>
  <si>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</si>
  <si>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</si>
  <si>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</si>
  <si>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</si>
  <si>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</si>
  <si>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</si>
  <si>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</si>
  <si>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</si>
  <si>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</si>
  <si>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</si>
  <si>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</si>
  <si>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</si>
  <si>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</si>
  <si>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</si>
  <si>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</si>
  <si>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</si>
  <si>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</si>
  <si>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</si>
  <si>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</si>
  <si>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</si>
  <si>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</si>
  <si>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</si>
  <si>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</si>
  <si>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</si>
  <si>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</si>
  <si>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</si>
  <si>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</si>
  <si>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</si>
  <si>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</si>
  <si>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</si>
  <si>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</si>
  <si>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</si>
  <si>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</si>
  <si>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</si>
  <si>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</si>
  <si>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</si>
  <si>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</si>
  <si>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</si>
  <si>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</si>
  <si>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</si>
  <si>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</si>
  <si>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</si>
  <si>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</si>
  <si>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</si>
  <si>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</si>
  <si>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</si>
  <si>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</si>
  <si>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</si>
  <si>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</si>
  <si>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</si>
  <si>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</si>
  <si>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</si>
  <si>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</si>
  <si>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</si>
  <si>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</si>
  <si>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</si>
  <si>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</si>
  <si>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</si>
  <si>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</si>
  <si>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</si>
  <si>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</si>
  <si>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</si>
  <si>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</si>
  <si>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</si>
  <si>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</si>
  <si>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</si>
  <si>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</si>
  <si>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</si>
  <si>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</si>
  <si>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</si>
  <si>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</si>
  <si>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</si>
  <si>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</si>
  <si>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</si>
  <si>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</si>
  <si>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</si>
  <si>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</si>
  <si>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</si>
  <si>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</si>
  <si>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</si>
  <si>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</si>
  <si>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</si>
  <si>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</si>
  <si>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</si>
  <si>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</si>
  <si>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</si>
  <si>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</si>
  <si>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</si>
  <si>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</si>
  <si>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</si>
  <si>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</si>
  <si>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</si>
  <si>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</si>
  <si>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</si>
  <si>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</si>
  <si>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</si>
  <si>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</si>
  <si>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</si>
  <si>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</si>
  <si>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</si>
  <si>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</si>
  <si>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</si>
  <si>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</si>
  <si>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</si>
  <si>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</si>
  <si>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</si>
  <si>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</si>
  <si>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</si>
  <si>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</si>
  <si>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</si>
  <si>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</si>
  <si>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</si>
  <si>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</si>
  <si>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</si>
  <si>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</si>
  <si>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</si>
  <si>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</si>
  <si>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</si>
  <si>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</si>
  <si>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</si>
  <si>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</si>
  <si>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</si>
  <si>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</si>
  <si>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</si>
  <si>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</si>
  <si>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</si>
  <si>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</si>
  <si>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</si>
  <si>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</si>
  <si>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</si>
  <si>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</si>
  <si>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</si>
  <si>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</si>
  <si>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</si>
  <si>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</si>
  <si>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</si>
  <si>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</si>
  <si>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</si>
  <si>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</si>
  <si>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</si>
  <si>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</si>
  <si>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</si>
  <si>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</si>
  <si>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</si>
  <si>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</si>
  <si>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</si>
  <si>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</si>
  <si>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</si>
  <si>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</si>
  <si>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</si>
  <si>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</si>
  <si>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</si>
  <si>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</si>
  <si>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</si>
  <si>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</si>
  <si>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</si>
  <si>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</si>
  <si>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</si>
  <si>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</si>
  <si>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</si>
  <si>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</si>
  <si>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</si>
  <si>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</si>
  <si>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</si>
  <si>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</si>
  <si>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</si>
  <si>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</si>
  <si>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</si>
  <si>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</si>
  <si>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</si>
  <si>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</si>
  <si>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</si>
  <si>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</si>
  <si>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</si>
  <si>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</si>
  <si>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</si>
  <si>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</si>
  <si>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</si>
  <si>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</si>
  <si>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</si>
  <si>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</si>
  <si>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</si>
  <si>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</si>
  <si>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</si>
  <si>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</si>
  <si>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</si>
  <si>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</si>
  <si>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</si>
  <si>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</si>
  <si>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</si>
  <si>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</si>
  <si>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</si>
  <si>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</si>
  <si>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</si>
  <si>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</si>
  <si>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</si>
  <si>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</si>
  <si>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</si>
  <si>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</si>
  <si>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</si>
  <si>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</si>
  <si>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</si>
  <si>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</si>
  <si>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</si>
  <si>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</si>
  <si>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</si>
  <si>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</si>
  <si>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</si>
  <si>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</si>
  <si>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</si>
  <si>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</si>
  <si>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</si>
  <si>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</si>
  <si>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</si>
  <si>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</si>
  <si>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</si>
  <si>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</si>
  <si>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</si>
  <si>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</si>
  <si>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</si>
  <si>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</si>
  <si>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</si>
  <si>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</si>
  <si>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</si>
  <si>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</si>
  <si>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</si>
  <si>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</si>
  <si>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</si>
  <si>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</si>
  <si>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</si>
  <si>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</si>
  <si>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</si>
  <si>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</si>
  <si>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</si>
  <si>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</si>
  <si>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</si>
  <si>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</si>
  <si>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</si>
  <si>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</si>
  <si>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</si>
  <si>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</si>
  <si>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</si>
  <si>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</si>
  <si>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</si>
  <si>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</si>
  <si>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</si>
  <si>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</si>
  <si>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</si>
  <si>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</si>
  <si>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</si>
  <si>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</si>
  <si>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</si>
  <si>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</si>
  <si>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</si>
  <si>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</si>
  <si>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</si>
  <si>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</si>
  <si>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</si>
  <si>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</si>
  <si>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</si>
  <si>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</si>
  <si>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</si>
  <si>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</si>
  <si>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</si>
  <si>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</si>
  <si>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</si>
  <si>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</si>
  <si>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</si>
  <si>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</si>
  <si>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</si>
  <si>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</si>
  <si>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</si>
  <si>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</si>
  <si>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</si>
  <si>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</si>
  <si>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</si>
  <si>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</si>
  <si>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</si>
  <si>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</si>
  <si>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</si>
  <si>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</si>
  <si>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</si>
  <si>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</si>
  <si>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</si>
  <si>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</si>
  <si>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</si>
  <si>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</si>
  <si>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</si>
  <si>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</si>
  <si>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</si>
  <si>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</si>
  <si>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</si>
  <si>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</si>
  <si>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</si>
  <si>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</si>
  <si>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</si>
  <si>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</si>
  <si>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</si>
  <si>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</si>
  <si>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</si>
  <si>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</si>
  <si>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</si>
  <si>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</si>
  <si>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</si>
  <si>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</si>
  <si>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</si>
  <si>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</si>
  <si>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</si>
  <si>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</si>
  <si>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</si>
  <si>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</si>
  <si>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</si>
  <si>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</si>
  <si>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</si>
  <si>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</si>
  <si>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</si>
  <si>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</si>
  <si>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</si>
  <si>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</si>
  <si>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</si>
  <si>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</si>
  <si>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</si>
  <si>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</si>
  <si>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</si>
  <si>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</si>
  <si>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</si>
  <si>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</si>
  <si>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</si>
  <si>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</si>
  <si>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</si>
  <si>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</si>
  <si>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</si>
  <si>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</si>
  <si>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</si>
  <si>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</si>
  <si>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</si>
  <si>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</si>
  <si>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</si>
  <si>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</si>
  <si>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</si>
  <si>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</si>
  <si>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</si>
  <si>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</si>
  <si>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</si>
  <si>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</si>
  <si>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</si>
  <si>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</si>
  <si>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</si>
  <si>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</si>
  <si>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</si>
  <si>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</si>
  <si>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</si>
  <si>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</si>
  <si>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</si>
  <si>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</si>
  <si>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</si>
  <si>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</si>
  <si>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</si>
  <si>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</si>
  <si>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</si>
  <si>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</si>
  <si>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</si>
  <si>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</si>
  <si>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</si>
  <si>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</si>
  <si>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</si>
  <si>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</si>
  <si>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</si>
  <si>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</si>
  <si>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</si>
  <si>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</si>
  <si>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</si>
  <si>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</si>
  <si>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</si>
  <si>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</si>
  <si>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</si>
  <si>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</si>
  <si>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</si>
  <si>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</si>
  <si>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</si>
  <si>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</si>
  <si>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</si>
  <si>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</si>
  <si>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</si>
  <si>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</si>
  <si>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</si>
  <si>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</si>
  <si>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</si>
  <si>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</si>
  <si>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</si>
  <si>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</si>
  <si>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</si>
  <si>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</si>
  <si>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</si>
  <si>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</si>
  <si>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</si>
  <si>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</si>
  <si>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</si>
  <si>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</si>
  <si>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</si>
  <si>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</si>
  <si>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</si>
  <si>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</si>
  <si>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</si>
  <si>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</si>
  <si>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</si>
  <si>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</si>
  <si>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</si>
  <si>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</si>
  <si>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</si>
  <si>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</si>
  <si>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</si>
  <si>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</si>
  <si>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</si>
  <si>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</si>
  <si>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</si>
  <si>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</si>
  <si>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</si>
  <si>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</si>
  <si>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</si>
  <si>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</si>
  <si>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</si>
  <si>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</si>
  <si>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</si>
  <si>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</si>
  <si>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</si>
  <si>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</si>
  <si>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</si>
  <si>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</si>
  <si>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</si>
  <si>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</si>
  <si>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</si>
  <si>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</si>
  <si>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</si>
  <si>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</si>
  <si>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</si>
  <si>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</si>
  <si>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</si>
  <si>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</si>
  <si>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</si>
  <si>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</si>
  <si>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</si>
  <si>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</si>
  <si>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</si>
  <si>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</si>
  <si>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</si>
  <si>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</si>
  <si>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</si>
  <si>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</si>
  <si>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</si>
  <si>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</si>
  <si>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</si>
  <si>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</si>
  <si>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</si>
  <si>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</si>
  <si>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</si>
  <si>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</si>
  <si>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</si>
  <si>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</si>
  <si>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</si>
  <si>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</si>
  <si>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</si>
  <si>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</si>
  <si>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</si>
  <si>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</si>
  <si>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</si>
  <si>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</si>
  <si>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</si>
  <si>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</si>
  <si>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</si>
  <si>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</si>
  <si>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</si>
  <si>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</si>
  <si>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</si>
  <si>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</si>
  <si>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</si>
  <si>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</si>
  <si>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</si>
  <si>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</si>
  <si>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</si>
  <si>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</si>
  <si>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</si>
  <si>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</si>
  <si>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</si>
  <si>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</si>
  <si>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</si>
  <si>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</si>
  <si>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</si>
  <si>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</si>
  <si>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</si>
  <si>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</si>
  <si>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</si>
  <si>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</si>
  <si>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</si>
  <si>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</si>
  <si>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</si>
  <si>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</si>
  <si>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</si>
  <si>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</si>
  <si>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</si>
  <si>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</si>
  <si>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</si>
  <si>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</si>
  <si>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</si>
  <si>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</si>
  <si>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</si>
  <si>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</si>
  <si>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</si>
  <si>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</si>
  <si>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</si>
  <si>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</si>
  <si>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</si>
  <si>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</si>
  <si>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</si>
  <si>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</si>
  <si>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</si>
  <si>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</si>
  <si>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</si>
  <si>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</si>
  <si>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</si>
  <si>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</si>
  <si>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</si>
  <si>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</si>
  <si>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</si>
  <si>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</si>
  <si>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</si>
  <si>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</si>
  <si>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</si>
  <si>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</si>
  <si>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</si>
  <si>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</si>
  <si>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</si>
  <si>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</si>
  <si>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</si>
  <si>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</si>
  <si>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</si>
  <si>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</si>
  <si>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</si>
  <si>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</si>
  <si>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</si>
  <si>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</si>
  <si>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</si>
  <si>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</si>
  <si>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</si>
  <si>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</si>
  <si>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</si>
  <si>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</si>
  <si>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</si>
  <si>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</si>
  <si>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</si>
  <si>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</si>
  <si>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</si>
  <si>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</si>
  <si>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</si>
  <si>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</si>
  <si>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</si>
  <si>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</si>
  <si>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</si>
  <si>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</si>
  <si>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</si>
  <si>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</si>
  <si>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</si>
  <si>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</si>
  <si>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</si>
  <si>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</si>
  <si>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</si>
  <si>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</si>
  <si>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</si>
  <si>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</si>
  <si>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</si>
  <si>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</si>
  <si>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</si>
  <si>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</si>
  <si>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</si>
  <si>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</si>
  <si>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</si>
  <si>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</si>
  <si>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</si>
  <si>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</si>
  <si>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</si>
  <si>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</si>
  <si>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</si>
  <si>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</si>
  <si>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</si>
  <si>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</si>
  <si>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</si>
  <si>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</si>
  <si>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</si>
  <si>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</si>
  <si>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</si>
  <si>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</si>
  <si>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</si>
  <si>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</si>
  <si>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</si>
  <si>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</si>
  <si>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</si>
  <si>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</si>
  <si>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</si>
  <si>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</si>
  <si>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</si>
  <si>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</si>
  <si>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</si>
  <si>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</si>
  <si>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</si>
  <si>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</si>
  <si>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</si>
  <si>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</si>
  <si>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</si>
  <si>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</si>
  <si>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</si>
  <si>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</si>
  <si>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</si>
  <si>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</si>
  <si>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</si>
  <si>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</si>
  <si>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</si>
  <si>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</si>
  <si>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</si>
  <si>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</si>
  <si>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</si>
  <si>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</si>
  <si>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</si>
  <si>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</si>
  <si>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</si>
  <si>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</si>
  <si>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</si>
  <si>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</si>
  <si>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</si>
  <si>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</si>
  <si>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</si>
  <si>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</si>
  <si>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</si>
  <si>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</si>
  <si>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</si>
  <si>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</si>
  <si>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</si>
  <si>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</si>
  <si>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</si>
  <si>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</si>
  <si>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</si>
  <si>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</si>
  <si>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</si>
  <si>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</si>
  <si>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</si>
  <si>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</si>
  <si>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</si>
  <si>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</si>
  <si>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</si>
  <si>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</si>
  <si>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</si>
  <si>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</si>
  <si>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</si>
  <si>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</si>
  <si>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</si>
  <si>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</si>
  <si>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</si>
  <si>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</si>
  <si>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</si>
  <si>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</si>
  <si>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</si>
  <si>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</si>
  <si>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</si>
  <si>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</si>
  <si>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</si>
  <si>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</si>
  <si>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</si>
  <si>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</si>
  <si>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</si>
  <si>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</si>
  <si>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</si>
  <si>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</si>
  <si>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</si>
  <si>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</si>
  <si>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</si>
  <si>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</si>
  <si>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</si>
  <si>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</si>
  <si>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</si>
  <si>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</si>
  <si>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</si>
  <si>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</si>
  <si>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</si>
  <si>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</si>
  <si>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</si>
  <si>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</si>
  <si>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</si>
  <si>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</si>
  <si>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</si>
  <si>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</si>
  <si>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</si>
  <si>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</si>
  <si>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</si>
  <si>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</si>
  <si>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</si>
  <si>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</si>
  <si>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</si>
  <si>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</si>
  <si>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</si>
  <si>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</si>
  <si>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</si>
  <si>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</si>
  <si>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</si>
  <si>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</si>
  <si>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</si>
  <si>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</si>
  <si>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</si>
  <si>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</si>
  <si>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</si>
  <si>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</si>
  <si>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</si>
  <si>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</si>
  <si>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</si>
  <si>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</si>
  <si>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</si>
  <si>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</si>
  <si>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</si>
  <si>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</si>
  <si>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</si>
  <si>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</si>
  <si>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</si>
  <si>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</si>
  <si>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</si>
  <si>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</si>
  <si>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</si>
  <si>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</si>
  <si>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</si>
  <si>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</si>
  <si>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</si>
  <si>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</si>
  <si>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</si>
  <si>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</si>
  <si>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</si>
  <si>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</si>
  <si>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</si>
  <si>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</si>
  <si>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</si>
  <si>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</si>
  <si>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</si>
  <si>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</si>
  <si>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</si>
  <si>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</si>
  <si>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</si>
  <si>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</si>
  <si>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</si>
  <si>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</si>
  <si>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</si>
  <si>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</si>
  <si>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</si>
  <si>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</si>
  <si>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</si>
  <si>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</si>
  <si>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</si>
  <si>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</si>
  <si>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</si>
  <si>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</si>
  <si>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</si>
  <si>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</si>
  <si>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</si>
  <si>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</si>
  <si>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</si>
  <si>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</si>
  <si>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</si>
  <si>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</si>
  <si>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</si>
  <si>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</si>
  <si>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</si>
  <si>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</si>
  <si>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</si>
  <si>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</si>
  <si>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</si>
  <si>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</si>
  <si>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</si>
  <si>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</si>
  <si>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</si>
  <si>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</si>
  <si>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</si>
  <si>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</si>
  <si>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</si>
  <si>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</si>
  <si>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</si>
  <si>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</si>
  <si>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</si>
  <si>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</si>
  <si>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</si>
  <si>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</si>
  <si>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</si>
  <si>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</si>
  <si>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</si>
  <si>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</si>
  <si>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</si>
  <si>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</si>
  <si>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</si>
  <si>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</si>
  <si>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</si>
  <si>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</si>
  <si>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</si>
  <si>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</si>
  <si>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</si>
  <si>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</si>
  <si>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</si>
  <si>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</si>
  <si>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</si>
  <si>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</si>
  <si>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</si>
  <si>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</si>
  <si>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</si>
  <si>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</si>
  <si>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</si>
  <si>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</si>
  <si>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</si>
  <si>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</si>
  <si>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</si>
  <si>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</si>
  <si>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</si>
  <si>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</si>
  <si>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</si>
  <si>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</si>
  <si>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</si>
  <si>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</si>
  <si>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</si>
  <si>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</si>
  <si>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</si>
  <si>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</si>
  <si>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</si>
  <si>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</si>
  <si>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</si>
  <si>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</si>
  <si>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</si>
  <si>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</si>
  <si>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</si>
  <si>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</si>
  <si>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</si>
  <si>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</si>
  <si>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</si>
  <si>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</si>
  <si>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</si>
  <si>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</si>
  <si>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</si>
  <si>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</si>
  <si>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</si>
  <si>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</si>
  <si>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</si>
  <si>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</si>
  <si>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</si>
  <si>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</si>
  <si>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</si>
  <si>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</si>
  <si>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</si>
  <si>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</si>
  <si>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</si>
  <si>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</si>
  <si>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</si>
  <si>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</si>
  <si>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</si>
  <si>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</si>
  <si>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</si>
  <si>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</si>
  <si>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</si>
  <si>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</si>
  <si>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</si>
  <si>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</si>
  <si>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</si>
  <si>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</si>
  <si>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</si>
  <si>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</si>
  <si>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</si>
  <si>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</si>
  <si>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</si>
  <si>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</si>
  <si>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</si>
  <si>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</si>
  <si>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</si>
  <si>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</si>
  <si>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</si>
  <si>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</si>
  <si>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</si>
  <si>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</si>
  <si>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</si>
  <si>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</si>
  <si>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</si>
  <si>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</si>
  <si>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</si>
  <si>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</si>
  <si>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</si>
  <si>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</si>
  <si>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</si>
  <si>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</si>
  <si>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</si>
  <si>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</si>
  <si>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</si>
  <si>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</si>
  <si>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</si>
  <si>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</si>
  <si>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</si>
  <si>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</si>
  <si>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</si>
  <si>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</si>
  <si>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</si>
  <si>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</si>
  <si>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</si>
  <si>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</si>
  <si>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</si>
  <si>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</si>
  <si>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</si>
  <si>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</si>
  <si>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</si>
  <si>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</si>
  <si>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</si>
  <si>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</si>
  <si>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</si>
  <si>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</si>
  <si>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</si>
  <si>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</si>
  <si>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</si>
  <si>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</si>
  <si>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</si>
  <si>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</si>
  <si>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</si>
  <si>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</si>
  <si>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</si>
  <si>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</si>
  <si>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</si>
  <si>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</si>
  <si>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</si>
  <si>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</si>
  <si>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</si>
  <si>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</si>
  <si>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</si>
  <si>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</si>
  <si>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</si>
  <si>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</si>
  <si>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</si>
  <si>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</si>
  <si>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</si>
  <si>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</si>
  <si>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</si>
  <si>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</si>
  <si>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</si>
  <si>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</si>
  <si>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</si>
  <si>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</si>
  <si>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</si>
  <si>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</si>
  <si>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</si>
  <si>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</si>
  <si>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</si>
  <si>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</si>
  <si>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</si>
  <si>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</si>
  <si>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</si>
  <si>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</si>
  <si>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</si>
  <si>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</si>
  <si>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</si>
  <si>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</si>
  <si>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</si>
  <si>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</si>
  <si>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</si>
  <si>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</si>
  <si>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</si>
  <si>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</si>
  <si>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</si>
  <si>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</si>
  <si>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</si>
  <si>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</si>
  <si>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</si>
  <si>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</si>
  <si>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</si>
  <si>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</si>
  <si>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</si>
  <si>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</si>
  <si>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</si>
  <si>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</si>
  <si>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</si>
  <si>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</si>
  <si>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</si>
  <si>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</si>
  <si>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</si>
  <si>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</si>
  <si>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</si>
  <si>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</si>
  <si>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</si>
  <si>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</si>
  <si>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</si>
  <si>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</si>
  <si>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</si>
  <si>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</si>
  <si>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</si>
  <si>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</si>
  <si>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</si>
  <si>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</si>
  <si>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</si>
  <si>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</si>
  <si>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</si>
  <si>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</si>
  <si>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</si>
  <si>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</si>
  <si>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</si>
  <si>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</si>
  <si>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</si>
  <si>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</si>
  <si>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</si>
  <si>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</si>
  <si>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</si>
  <si>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</si>
  <si>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</si>
  <si>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</si>
  <si>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</si>
  <si>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</si>
  <si>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</si>
  <si>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</si>
  <si>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</si>
  <si>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</si>
  <si>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</si>
  <si>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</si>
  <si>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</si>
  <si>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</si>
  <si>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</si>
  <si>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</si>
  <si>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</si>
  <si>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</si>
  <si>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</si>
  <si>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</si>
  <si>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</si>
  <si>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</si>
  <si>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</si>
  <si>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</si>
  <si>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</si>
  <si>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</si>
  <si>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</si>
  <si>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</si>
  <si>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</si>
  <si>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</si>
  <si>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</si>
  <si>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</si>
  <si>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</si>
  <si>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</si>
  <si>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</si>
  <si>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</si>
  <si>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</si>
  <si>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</si>
  <si>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</si>
  <si>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</si>
  <si>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</si>
  <si>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</si>
  <si>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</si>
  <si>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</si>
  <si>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</si>
  <si>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</si>
  <si>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</si>
  <si>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</si>
  <si>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</si>
  <si>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</si>
  <si>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</si>
  <si>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</si>
  <si>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</si>
  <si>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</si>
  <si>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</si>
  <si>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</si>
  <si>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</si>
  <si>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</si>
  <si>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</si>
  <si>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</si>
  <si>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</si>
  <si>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</si>
  <si>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</si>
  <si>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</si>
  <si>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</si>
  <si>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</si>
  <si>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</si>
  <si>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</si>
  <si>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</si>
  <si>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</si>
  <si>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</si>
  <si>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</si>
  <si>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</si>
  <si>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</si>
  <si>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</si>
  <si>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</si>
  <si>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</si>
  <si>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</si>
  <si>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</si>
  <si>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</si>
  <si>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</si>
  <si>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</si>
  <si>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</si>
  <si>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</si>
  <si>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</si>
  <si>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</si>
  <si>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</si>
  <si>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</si>
  <si>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</si>
  <si>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</si>
  <si>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</si>
  <si>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</si>
  <si>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</si>
  <si>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</si>
  <si>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</si>
  <si>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</si>
  <si>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</si>
  <si>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</si>
  <si>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</si>
  <si>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</si>
  <si>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</si>
  <si>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</si>
  <si>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</si>
  <si>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</si>
  <si>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</si>
  <si>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</si>
  <si>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</si>
  <si>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</si>
  <si>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</si>
  <si>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</si>
  <si>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</si>
  <si>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</si>
  <si>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</si>
  <si>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</si>
  <si>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</si>
  <si>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</si>
  <si>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</si>
  <si>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</si>
  <si>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</si>
  <si>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</si>
  <si>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</si>
  <si>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</si>
  <si>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</si>
  <si>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</si>
  <si>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</si>
  <si>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</si>
  <si>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</si>
  <si>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</si>
  <si>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</si>
  <si>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</si>
  <si>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</si>
  <si>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</si>
  <si>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</si>
  <si>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</si>
  <si>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</si>
  <si>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</si>
  <si>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</si>
  <si>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</si>
  <si>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</si>
  <si>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</si>
  <si>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</si>
  <si>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</si>
  <si>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</si>
  <si>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</si>
  <si>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</si>
  <si>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</si>
  <si>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</si>
  <si>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</si>
  <si>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</si>
  <si>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</si>
  <si>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</si>
  <si>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</si>
  <si>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</si>
  <si>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</si>
  <si>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</si>
  <si>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</si>
  <si>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</si>
  <si>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</si>
  <si>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</si>
  <si>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</si>
  <si>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</si>
  <si>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</si>
  <si>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</si>
  <si>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</si>
  <si>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</si>
  <si>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</si>
  <si>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</si>
  <si>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</si>
  <si>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</si>
  <si>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</si>
  <si>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</si>
  <si>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</si>
  <si>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</si>
  <si>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</si>
  <si>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</si>
  <si>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</si>
  <si>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</si>
  <si>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</si>
  <si>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</si>
  <si>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</si>
  <si>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</si>
  <si>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</si>
  <si>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</si>
  <si>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</si>
  <si>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</si>
  <si>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</si>
  <si>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</si>
  <si>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</si>
  <si>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</si>
  <si>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</si>
  <si>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</si>
  <si>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</si>
  <si>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</si>
  <si>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</si>
  <si>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</si>
  <si>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</si>
  <si>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</si>
  <si>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</si>
  <si>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</si>
  <si>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</si>
  <si>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</si>
  <si>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</si>
  <si>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</si>
  <si>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</si>
  <si>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</si>
  <si>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</si>
  <si>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</si>
  <si>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</si>
  <si>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</si>
  <si>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</si>
  <si>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</si>
  <si>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</si>
  <si>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</si>
  <si>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</si>
  <si>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</si>
  <si>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</si>
  <si>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</si>
  <si>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</si>
  <si>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</si>
  <si>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</si>
  <si>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</si>
  <si>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</si>
  <si>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</si>
  <si>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</si>
  <si>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</si>
  <si>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</si>
  <si>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</si>
  <si>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</si>
  <si>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</si>
  <si>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</si>
  <si>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</si>
  <si>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</si>
  <si>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</si>
  <si>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</si>
  <si>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</si>
  <si>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</si>
  <si>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</si>
  <si>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</si>
  <si>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</si>
  <si>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</si>
  <si>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</si>
  <si>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</si>
  <si>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</si>
  <si>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</si>
  <si>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</si>
  <si>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</si>
  <si>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</si>
  <si>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</si>
  <si>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</si>
  <si>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</si>
  <si>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</si>
  <si>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</si>
  <si>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</si>
  <si>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</si>
  <si>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</si>
  <si>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</si>
  <si>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</si>
  <si>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</si>
  <si>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</si>
  <si>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</si>
  <si>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</si>
  <si>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</si>
  <si>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</si>
  <si>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</si>
  <si>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</si>
  <si>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</si>
  <si>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</si>
  <si>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</si>
  <si>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</si>
  <si>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</si>
  <si>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</si>
  <si>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</si>
  <si>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</si>
  <si>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</si>
  <si>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</si>
  <si>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</si>
  <si>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</si>
  <si>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</si>
  <si>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</si>
  <si>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</si>
  <si>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</si>
  <si>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</si>
  <si>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</si>
  <si>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</si>
  <si>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</si>
  <si>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</si>
  <si>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</si>
  <si>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</si>
  <si>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</si>
  <si>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</si>
  <si>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</si>
  <si>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</si>
  <si>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</si>
  <si>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</si>
  <si>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</si>
  <si>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</si>
  <si>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</si>
  <si>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</si>
  <si>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</si>
  <si>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</si>
  <si>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</si>
  <si>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</si>
  <si>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</si>
  <si>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</si>
  <si>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</si>
  <si>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</si>
  <si>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</si>
  <si>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</si>
  <si>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</si>
  <si>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</si>
  <si>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</si>
  <si>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</si>
  <si>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</si>
  <si>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</si>
  <si>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</si>
  <si>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</si>
  <si>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</si>
  <si>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</si>
  <si>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</si>
  <si>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</si>
  <si>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</si>
  <si>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</si>
  <si>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</si>
  <si>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</si>
  <si>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</si>
  <si>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</si>
  <si>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</si>
  <si>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</si>
  <si>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</si>
  <si>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</si>
  <si>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</si>
  <si>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</si>
  <si>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</si>
  <si>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</si>
  <si>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</si>
  <si>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</si>
  <si>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</si>
  <si>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</si>
  <si>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</si>
  <si>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</si>
  <si>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</si>
  <si>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</si>
  <si>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</si>
  <si>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</si>
  <si>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</si>
  <si>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</si>
  <si>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</si>
  <si>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</si>
  <si>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</si>
  <si>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</si>
  <si>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</si>
  <si>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</si>
  <si>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</si>
  <si>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</si>
  <si>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</si>
  <si>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</si>
  <si>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</si>
  <si>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</si>
  <si>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</si>
  <si>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</si>
  <si>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</si>
  <si>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</si>
  <si>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</si>
  <si>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</si>
  <si>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</si>
  <si>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</si>
  <si>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</si>
  <si>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</si>
  <si>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</si>
  <si>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</si>
  <si>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</si>
  <si>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</si>
  <si>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</si>
  <si>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</si>
  <si>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</si>
  <si>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</si>
  <si>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</si>
  <si>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</si>
  <si>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</si>
  <si>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</si>
  <si>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</si>
  <si>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</si>
  <si>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</si>
  <si>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</si>
  <si>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</si>
  <si>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</si>
  <si>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</si>
  <si>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</si>
  <si>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</si>
  <si>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</si>
  <si>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</si>
  <si>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</si>
  <si>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</si>
  <si>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</si>
  <si>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</si>
  <si>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</si>
  <si>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</si>
  <si>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</si>
  <si>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</si>
  <si>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</si>
  <si>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</si>
  <si>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</si>
  <si>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</si>
  <si>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</si>
  <si>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</si>
  <si>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</si>
  <si>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</si>
  <si>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</si>
  <si>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</si>
  <si>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</si>
  <si>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</si>
  <si>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</si>
  <si>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</si>
  <si>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</si>
  <si>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</si>
  <si>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</si>
  <si>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</si>
  <si>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</si>
  <si>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</si>
  <si>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</si>
  <si>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</si>
  <si>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</si>
  <si>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</si>
  <si>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</si>
  <si>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</si>
  <si>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</si>
  <si>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</si>
  <si>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</si>
  <si>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</si>
  <si>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</si>
  <si>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</si>
  <si>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</si>
  <si>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</si>
  <si>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</si>
  <si>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</si>
  <si>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</si>
  <si>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</si>
  <si>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</si>
  <si>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</si>
  <si>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</si>
  <si>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</si>
  <si>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</si>
  <si>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</si>
  <si>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</si>
  <si>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</si>
  <si>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</si>
  <si>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</si>
  <si>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</si>
  <si>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</si>
  <si>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</si>
  <si>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</si>
  <si>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</si>
  <si>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</si>
  <si>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</si>
  <si>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</si>
  <si>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</si>
  <si>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</si>
  <si>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</si>
  <si>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</si>
  <si>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</si>
  <si>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</si>
  <si>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</si>
  <si>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</si>
  <si>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</si>
  <si>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</si>
  <si>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</si>
  <si>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</si>
  <si>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</si>
  <si>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</si>
  <si>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</si>
  <si>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</si>
  <si>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</si>
  <si>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</si>
  <si>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</si>
  <si>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</si>
  <si>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</si>
  <si>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</si>
  <si>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</si>
  <si>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</si>
  <si>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</si>
  <si>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</si>
  <si>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</si>
  <si>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</si>
  <si>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</si>
  <si>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</si>
  <si>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</si>
  <si>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</si>
  <si>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</si>
  <si>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</si>
  <si>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</si>
  <si>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</si>
  <si>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</si>
  <si>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</si>
  <si>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</si>
  <si>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</si>
  <si>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</si>
  <si>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</si>
  <si>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</si>
  <si>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</si>
  <si>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</si>
  <si>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</si>
  <si>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</si>
  <si>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</si>
  <si>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</si>
  <si>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</si>
  <si>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</si>
  <si>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</si>
  <si>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</si>
  <si>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</si>
  <si>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</si>
  <si>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</si>
  <si>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</si>
  <si>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</si>
  <si>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</si>
  <si>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</si>
  <si>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</si>
  <si>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</si>
  <si>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</si>
  <si>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</si>
  <si>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</si>
  <si>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</si>
  <si>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</si>
  <si>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</si>
  <si>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</si>
  <si>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</si>
  <si>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</si>
  <si>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</si>
  <si>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</si>
  <si>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</si>
  <si>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</si>
  <si>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</si>
  <si>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</si>
  <si>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</si>
  <si>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</si>
  <si>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</si>
  <si>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</si>
  <si>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</si>
  <si>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</si>
  <si>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</si>
  <si>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</si>
  <si>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</si>
  <si>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</si>
  <si>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</si>
  <si>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</si>
  <si>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</si>
  <si>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</si>
  <si>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</si>
  <si>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</si>
  <si>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</si>
  <si>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</si>
  <si>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</si>
  <si>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</si>
  <si>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</si>
  <si>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</si>
  <si>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</si>
  <si>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</si>
  <si>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</si>
  <si>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</si>
  <si>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</si>
  <si>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</si>
  <si>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</si>
  <si>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</si>
  <si>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</si>
  <si>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</si>
  <si>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</si>
  <si>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</si>
  <si>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</si>
  <si>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</si>
  <si>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</si>
  <si>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</si>
  <si>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</si>
  <si>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</si>
  <si>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</si>
  <si>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</si>
  <si>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</si>
  <si>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</si>
  <si>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</si>
  <si>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</si>
  <si>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</si>
  <si>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</si>
  <si>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</si>
  <si>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</si>
  <si>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</si>
  <si>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</si>
  <si>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</si>
  <si>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</si>
  <si>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</si>
  <si>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</si>
  <si>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</si>
  <si>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</si>
  <si>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</si>
  <si>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</si>
  <si>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</si>
  <si>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</si>
  <si>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</si>
  <si>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</si>
  <si>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</si>
  <si>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</si>
  <si>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</si>
  <si>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</si>
  <si>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</si>
  <si>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</si>
  <si>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</si>
  <si>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</si>
  <si>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</si>
  <si>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</si>
  <si>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</si>
  <si>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</si>
  <si>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</si>
  <si>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</si>
  <si>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</si>
  <si>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</si>
  <si>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</si>
  <si>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</si>
  <si>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</si>
  <si>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</si>
  <si>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</si>
  <si>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</si>
  <si>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</si>
  <si>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</si>
  <si>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</si>
  <si>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</si>
  <si>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</si>
  <si>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</si>
  <si>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</si>
  <si>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</si>
  <si>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</si>
  <si>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</si>
  <si>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</si>
  <si>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</si>
  <si>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</si>
  <si>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</si>
  <si>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</si>
  <si>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</si>
  <si>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</si>
  <si>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</si>
  <si>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</si>
  <si>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</si>
  <si>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</si>
  <si>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</si>
  <si>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</si>
  <si>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</si>
  <si>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</si>
  <si>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</si>
  <si>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</si>
  <si>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</si>
  <si>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</si>
  <si>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</si>
  <si>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</si>
  <si>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</si>
  <si>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</si>
  <si>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</si>
  <si>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</si>
  <si>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</si>
  <si>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</si>
  <si>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</si>
  <si>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</si>
  <si>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</si>
  <si>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</si>
  <si>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</si>
  <si>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</si>
  <si>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</si>
  <si>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</si>
  <si>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</si>
  <si>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</si>
  <si>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</si>
  <si>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</si>
  <si>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</si>
  <si>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</si>
  <si>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</si>
  <si>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</si>
  <si>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</si>
  <si>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</si>
  <si>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</si>
  <si>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</si>
  <si>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</si>
  <si>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</si>
  <si>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</si>
  <si>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</si>
  <si>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</si>
  <si>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</si>
  <si>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</si>
  <si>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</si>
  <si>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</si>
  <si>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</si>
  <si>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</si>
  <si>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</si>
  <si>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</si>
  <si>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</si>
  <si>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</si>
  <si>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</si>
  <si>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</si>
  <si>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</si>
  <si>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</si>
  <si>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</si>
  <si>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</si>
  <si>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</si>
  <si>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</si>
  <si>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</si>
  <si>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</si>
  <si>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</si>
  <si>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</si>
  <si>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</si>
  <si>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</si>
  <si>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</si>
  <si>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</si>
  <si>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</si>
  <si>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</si>
  <si>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</si>
  <si>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</si>
  <si>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</si>
  <si>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</si>
  <si>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</si>
  <si>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</si>
  <si>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</si>
  <si>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</si>
  <si>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</si>
  <si>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</si>
  <si>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</si>
  <si>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</si>
  <si>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</si>
  <si>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</si>
  <si>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</si>
  <si>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</si>
  <si>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</si>
  <si>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</si>
  <si>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</si>
  <si>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</si>
  <si>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</si>
  <si>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</si>
  <si>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</si>
  <si>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</si>
  <si>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</si>
  <si>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</si>
  <si>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</si>
  <si>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</si>
  <si>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</si>
  <si>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</si>
  <si>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</si>
  <si>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</si>
  <si>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</si>
  <si>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</si>
  <si>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</si>
  <si>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</si>
  <si>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</si>
  <si>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</si>
  <si>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</si>
  <si>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</si>
  <si>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</si>
  <si>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</si>
  <si>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</si>
  <si>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</si>
  <si>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</si>
  <si>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</si>
  <si>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</si>
  <si>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</si>
  <si>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</si>
  <si>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</si>
  <si>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</si>
  <si>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</si>
  <si>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</si>
  <si>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</si>
  <si>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</si>
  <si>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</si>
  <si>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</si>
  <si>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</si>
  <si>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</si>
  <si>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</si>
  <si>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</si>
  <si>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</si>
  <si>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</si>
  <si>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</si>
  <si>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</si>
  <si>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</si>
  <si>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</si>
  <si>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</si>
  <si>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</si>
  <si>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</si>
  <si>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</si>
  <si>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</si>
  <si>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</si>
  <si>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</si>
  <si>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</si>
  <si>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</si>
  <si>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</si>
  <si>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</si>
  <si>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</si>
  <si>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</si>
  <si>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</si>
  <si>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</si>
  <si>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</si>
  <si>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</si>
  <si>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</si>
  <si>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</si>
  <si>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</si>
  <si>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</si>
  <si>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</si>
  <si>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</si>
  <si>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</si>
  <si>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</si>
  <si>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</si>
  <si>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</si>
  <si>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</si>
  <si>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</si>
  <si>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</si>
  <si>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</si>
  <si>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</si>
  <si>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</si>
  <si>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</si>
  <si>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</si>
  <si>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</si>
  <si>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</si>
  <si>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</si>
  <si>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</si>
  <si>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</si>
  <si>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</si>
  <si>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</si>
  <si>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</si>
  <si>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</si>
  <si>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</si>
  <si>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</si>
  <si>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</si>
  <si>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</si>
  <si>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</si>
  <si>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</si>
  <si>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</si>
  <si>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</si>
  <si>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</si>
  <si>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</si>
  <si>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</si>
  <si>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</si>
  <si>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</si>
  <si>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</si>
  <si>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</si>
  <si>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</si>
  <si>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</si>
  <si>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</si>
  <si>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</si>
  <si>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</si>
  <si>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</si>
  <si>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</si>
  <si>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</si>
  <si>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</si>
  <si>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</si>
  <si>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</si>
  <si>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</si>
  <si>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</si>
  <si>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</si>
  <si>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</si>
  <si>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</si>
  <si>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</si>
  <si>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</si>
  <si>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</si>
  <si>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</si>
  <si>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</si>
  <si>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</si>
  <si>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</si>
  <si>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</si>
  <si>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</si>
  <si>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</si>
  <si>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</si>
  <si>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</si>
  <si>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</si>
  <si>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</si>
  <si>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</si>
  <si>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</si>
  <si>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</si>
  <si>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</si>
  <si>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</si>
  <si>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</si>
  <si>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</si>
  <si>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</si>
  <si>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</si>
  <si>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</si>
  <si>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</si>
  <si>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</si>
  <si>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</si>
  <si>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</si>
  <si>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</si>
  <si>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</si>
  <si>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</si>
  <si>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</si>
  <si>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</si>
  <si>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</si>
  <si>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</si>
  <si>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</si>
  <si>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</si>
  <si>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</si>
  <si>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</si>
  <si>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</si>
  <si>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</si>
  <si>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</si>
  <si>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</si>
  <si>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</si>
  <si>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</si>
  <si>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</si>
  <si>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</si>
  <si>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</si>
  <si>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</si>
  <si>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</si>
  <si>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</si>
  <si>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</si>
  <si>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</si>
  <si>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</si>
  <si>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</si>
  <si>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</si>
  <si>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</si>
  <si>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</si>
  <si>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</si>
  <si>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</si>
  <si>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</si>
  <si>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</si>
  <si>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</si>
  <si>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</si>
  <si>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</si>
  <si>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</si>
  <si>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</si>
  <si>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</si>
  <si>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</si>
  <si>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</si>
  <si>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</si>
  <si>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</si>
  <si>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</si>
  <si>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</si>
  <si>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</si>
  <si>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</si>
  <si>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</si>
  <si>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</si>
  <si>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</si>
  <si>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</si>
  <si>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</si>
  <si>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</si>
  <si>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</si>
  <si>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</si>
  <si>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</si>
  <si>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</si>
  <si>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</si>
  <si>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</si>
  <si>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</si>
  <si>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</si>
  <si>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</si>
  <si>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</si>
  <si>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</si>
  <si>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</si>
  <si>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</si>
  <si>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</si>
  <si>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</si>
  <si>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</si>
  <si>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</si>
  <si>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</si>
  <si>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</si>
  <si>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</si>
  <si>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</si>
  <si>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</si>
  <si>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</si>
  <si>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</si>
  <si>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</si>
  <si>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</si>
  <si>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</si>
  <si>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</si>
  <si>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</si>
  <si>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</si>
  <si>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</si>
  <si>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</si>
  <si>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</si>
  <si>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</si>
  <si>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</si>
  <si>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</si>
  <si>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</si>
  <si>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</si>
  <si>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</si>
  <si>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</si>
  <si>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</si>
  <si>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</si>
  <si>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</si>
  <si>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</si>
  <si>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</si>
  <si>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</si>
  <si>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</si>
  <si>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</si>
  <si>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</si>
  <si>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</si>
  <si>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</si>
  <si>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</si>
  <si>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</si>
  <si>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</si>
  <si>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</si>
  <si>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</si>
  <si>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</si>
  <si>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</si>
  <si>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</si>
  <si>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</si>
  <si>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</si>
  <si>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</si>
  <si>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</si>
  <si>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</si>
  <si>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</si>
  <si>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</si>
  <si>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</si>
  <si>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</si>
  <si>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</si>
  <si>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</si>
  <si>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</si>
  <si>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</si>
  <si>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</si>
  <si>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</si>
  <si>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</si>
  <si>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</si>
  <si>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</si>
  <si>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</si>
  <si>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</si>
  <si>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</si>
  <si>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</si>
  <si>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</si>
  <si>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</si>
  <si>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</si>
  <si>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</si>
  <si>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</si>
  <si>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</si>
  <si>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</si>
  <si>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</si>
  <si>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</si>
  <si>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</si>
  <si>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</si>
  <si>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</si>
  <si>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</si>
  <si>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</si>
  <si>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</si>
  <si>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</si>
  <si>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</si>
  <si>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</si>
  <si>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</si>
  <si>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</si>
  <si>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</si>
  <si>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</si>
  <si>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</si>
  <si>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</si>
  <si>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</si>
  <si>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</si>
  <si>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</si>
  <si>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</si>
  <si>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</si>
  <si>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</si>
  <si>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</si>
  <si>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</si>
  <si>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</si>
  <si>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</si>
  <si>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</si>
  <si>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</si>
  <si>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</si>
  <si>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</si>
  <si>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</si>
  <si>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</si>
  <si>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</si>
  <si>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</si>
  <si>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</si>
  <si>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</si>
  <si>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</si>
  <si>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</si>
  <si>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</si>
  <si>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</si>
  <si>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</si>
  <si>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</si>
  <si>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</si>
  <si>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</si>
  <si>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</si>
  <si>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</si>
  <si>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</si>
  <si>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</si>
  <si>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</si>
  <si>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</si>
  <si>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</si>
  <si>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</si>
  <si>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</si>
  <si>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</si>
  <si>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</si>
  <si>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</si>
  <si>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</si>
  <si>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</si>
  <si>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</si>
  <si>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</si>
  <si>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</si>
  <si>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</si>
  <si>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</si>
  <si>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</si>
  <si>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</si>
  <si>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</si>
  <si>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</si>
  <si>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</si>
  <si>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</si>
  <si>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</si>
  <si>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</si>
  <si>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</si>
  <si>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</si>
  <si>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</si>
  <si>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</si>
  <si>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</si>
  <si>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</si>
  <si>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</si>
  <si>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</si>
  <si>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</si>
  <si>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</si>
  <si>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</si>
  <si>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</si>
  <si>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</si>
  <si>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</si>
  <si>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</si>
  <si>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</si>
  <si>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</si>
  <si>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</si>
  <si>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</si>
  <si>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</si>
  <si>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</si>
  <si>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</si>
  <si>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</si>
  <si>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</si>
  <si>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</si>
  <si>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</si>
  <si>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</si>
  <si>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</si>
  <si>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</si>
  <si>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</si>
  <si>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</si>
  <si>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</si>
  <si>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</si>
  <si>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</si>
  <si>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</si>
  <si>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</si>
  <si>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</si>
  <si>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</si>
  <si>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</si>
  <si>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</si>
  <si>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</si>
  <si>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</si>
  <si>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</si>
  <si>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</si>
  <si>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</si>
  <si>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</si>
  <si>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</si>
  <si>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</si>
  <si>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</si>
  <si>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</si>
  <si>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</si>
  <si>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</si>
  <si>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</si>
  <si>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</si>
  <si>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</si>
  <si>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</si>
  <si>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</si>
  <si>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</si>
  <si>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</si>
  <si>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</si>
  <si>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</si>
  <si>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</si>
  <si>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</si>
  <si>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</si>
  <si>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</si>
  <si>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</si>
  <si>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</si>
  <si>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</si>
  <si>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</si>
  <si>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</si>
  <si>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</si>
  <si>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</si>
  <si>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</si>
  <si>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</si>
  <si>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</si>
  <si>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</si>
  <si>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</si>
  <si>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</si>
  <si>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</si>
  <si>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</si>
  <si>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</si>
  <si>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</si>
  <si>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</si>
  <si>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</si>
  <si>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</si>
  <si>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</si>
  <si>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</si>
  <si>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</si>
  <si>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</si>
  <si>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</si>
  <si>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</si>
  <si>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</si>
  <si>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</si>
  <si>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</si>
  <si>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</si>
  <si>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</si>
  <si>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</si>
  <si>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</si>
  <si>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</si>
  <si>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</si>
  <si>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</si>
  <si>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</si>
  <si>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</si>
  <si>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</si>
  <si>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</si>
  <si>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</si>
  <si>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</si>
  <si>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</si>
  <si>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</si>
  <si>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</si>
  <si>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</si>
  <si>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</si>
  <si>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</si>
  <si>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</si>
  <si>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</si>
  <si>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</si>
  <si>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</si>
  <si>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</si>
  <si>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</si>
  <si>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</si>
  <si>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</si>
  <si>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</si>
  <si>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</si>
  <si>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</si>
  <si>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</si>
  <si>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</si>
  <si>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</si>
  <si>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</si>
  <si>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</si>
  <si>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</si>
  <si>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</si>
  <si>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</si>
  <si>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</si>
  <si>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</si>
  <si>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</si>
  <si>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</si>
  <si>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</si>
  <si>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</si>
  <si>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</si>
  <si>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</si>
  <si>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</si>
  <si>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</si>
  <si>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</si>
  <si>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</si>
  <si>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</si>
  <si>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</si>
  <si>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</si>
  <si>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</si>
  <si>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</si>
  <si>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</si>
  <si>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</si>
  <si>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</si>
  <si>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</si>
  <si>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</si>
  <si>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</si>
  <si>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</si>
  <si>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</si>
  <si>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</si>
  <si>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</si>
  <si>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</si>
  <si>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</si>
  <si>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</si>
  <si>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</si>
  <si>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</si>
  <si>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</si>
  <si>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</si>
  <si>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</si>
  <si>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</si>
  <si>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</si>
  <si>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</si>
  <si>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</si>
  <si>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</si>
  <si>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</si>
  <si>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</si>
  <si>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</si>
  <si>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</si>
  <si>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</si>
  <si>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</si>
  <si>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</si>
  <si>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</si>
  <si>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</si>
  <si>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</si>
  <si>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</si>
  <si>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</si>
  <si>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</si>
  <si>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</si>
  <si>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</si>
  <si>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</si>
  <si>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</si>
  <si>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</si>
  <si>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</si>
  <si>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</si>
  <si>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</si>
  <si>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</si>
  <si>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</si>
  <si>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</si>
  <si>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</si>
  <si>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</si>
  <si>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</si>
  <si>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</si>
  <si>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</si>
  <si>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</si>
  <si>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</si>
  <si>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</si>
  <si>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</si>
  <si>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</si>
  <si>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</si>
  <si>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</si>
  <si>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</si>
  <si>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</si>
  <si>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</si>
  <si>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</si>
  <si>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</si>
  <si>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</si>
  <si>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</si>
  <si>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</si>
  <si>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</si>
  <si>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</si>
  <si>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</si>
  <si>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</si>
  <si>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</si>
  <si>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</si>
  <si>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</si>
  <si>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</si>
  <si>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</si>
  <si>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</si>
  <si>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</si>
  <si>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</si>
  <si>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</si>
  <si>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</si>
  <si>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</si>
  <si>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</si>
  <si>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</si>
  <si>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</si>
  <si>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</si>
  <si>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</si>
  <si>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</si>
  <si>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</si>
  <si>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</si>
  <si>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</si>
  <si>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</si>
  <si>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</si>
  <si>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</si>
  <si>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</si>
  <si>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</si>
  <si>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</si>
  <si>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</si>
  <si>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</si>
  <si>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</si>
  <si>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</si>
  <si>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</si>
  <si>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</si>
  <si>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</si>
  <si>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</si>
  <si>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</si>
  <si>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</si>
  <si>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</si>
  <si>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</si>
  <si>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</si>
  <si>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</si>
  <si>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</si>
  <si>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</si>
  <si>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</si>
  <si>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</si>
  <si>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</si>
  <si>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</si>
  <si>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</si>
  <si>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</si>
  <si>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</si>
  <si>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</si>
  <si>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</si>
  <si>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</si>
  <si>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</si>
  <si>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</si>
  <si>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</si>
  <si>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</si>
  <si>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</si>
  <si>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</si>
  <si>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</si>
  <si>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</si>
  <si>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</si>
  <si>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</si>
  <si>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</si>
  <si>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</si>
  <si>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</si>
  <si>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</si>
  <si>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</si>
  <si>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</si>
  <si>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</si>
  <si>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</si>
  <si>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</si>
  <si>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</si>
  <si>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</si>
  <si>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</si>
  <si>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</si>
  <si>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</si>
  <si>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</si>
  <si>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</si>
  <si>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</si>
  <si>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</si>
  <si>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</si>
  <si>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</si>
  <si>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</si>
  <si>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</si>
  <si>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</si>
  <si>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</si>
  <si>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</si>
  <si>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</si>
  <si>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</si>
  <si>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</si>
  <si>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</si>
  <si>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</si>
  <si>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</si>
  <si>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</si>
  <si>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</si>
  <si>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</si>
  <si>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</si>
  <si>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</si>
  <si>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</si>
  <si>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</si>
  <si>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</si>
  <si>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</si>
  <si>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</si>
  <si>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</si>
  <si>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</si>
  <si>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</si>
  <si>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</si>
  <si>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</si>
  <si>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</si>
  <si>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</si>
  <si>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</si>
  <si>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</si>
  <si>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</si>
  <si>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</si>
  <si>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</si>
  <si>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</si>
  <si>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</si>
  <si>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</si>
  <si>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</si>
  <si>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</si>
  <si>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</si>
  <si>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</si>
  <si>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</si>
  <si>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</si>
  <si>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</si>
  <si>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</si>
  <si>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</si>
  <si>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</si>
  <si>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</si>
  <si>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</si>
  <si>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</si>
  <si>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</si>
  <si>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</si>
  <si>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</si>
  <si>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</si>
  <si>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</si>
  <si>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</si>
  <si>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</si>
  <si>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</si>
  <si>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</si>
  <si>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</si>
  <si>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</si>
  <si>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</si>
  <si>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</si>
  <si>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</si>
  <si>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</si>
  <si>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</si>
  <si>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</si>
  <si>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</si>
  <si>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</si>
  <si>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</si>
  <si>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</si>
  <si>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</si>
  <si>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</si>
  <si>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</si>
  <si>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</si>
  <si>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</si>
  <si>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</si>
  <si>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</si>
  <si>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</si>
  <si>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</si>
  <si>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</si>
  <si>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</si>
  <si>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</si>
  <si>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</si>
  <si>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</si>
  <si>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</si>
  <si>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</si>
  <si>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</si>
  <si>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</si>
  <si>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</si>
  <si>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</si>
  <si>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</si>
  <si>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</si>
  <si>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</si>
  <si>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</si>
  <si>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</si>
  <si>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</si>
  <si>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</si>
  <si>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</si>
  <si>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</si>
  <si>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</si>
  <si>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</si>
  <si>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</si>
  <si>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</si>
  <si>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</si>
  <si>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</si>
  <si>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</si>
  <si>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</si>
  <si>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</si>
  <si>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</si>
  <si>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</si>
  <si>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</si>
  <si>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</si>
  <si>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</si>
  <si>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</si>
  <si>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</si>
  <si>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</si>
  <si>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</si>
  <si>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</si>
  <si>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</si>
  <si>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</si>
  <si>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</si>
  <si>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</si>
  <si>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</si>
  <si>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</si>
  <si>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</si>
  <si>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</si>
  <si>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</si>
  <si>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</si>
  <si>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</si>
  <si>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</si>
  <si>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</si>
  <si>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</si>
  <si>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</si>
  <si>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</si>
  <si>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</si>
  <si>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</si>
  <si>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</si>
  <si>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</si>
  <si>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</si>
  <si>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</si>
  <si>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</si>
  <si>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</si>
  <si>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</si>
  <si>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</si>
  <si>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</si>
  <si>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</si>
  <si>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</si>
  <si>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</si>
  <si>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</si>
  <si>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</si>
  <si>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</si>
  <si>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</si>
  <si>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</si>
  <si>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</si>
  <si>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</si>
  <si>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</si>
  <si>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</si>
  <si>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</si>
  <si>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</si>
  <si>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</si>
  <si>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</si>
  <si>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</si>
  <si>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</si>
  <si>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</si>
  <si>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</si>
  <si>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</si>
  <si>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</si>
  <si>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</si>
  <si>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</si>
  <si>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</si>
  <si>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</si>
  <si>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</si>
  <si>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</si>
  <si>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</si>
  <si>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</si>
  <si>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</si>
  <si>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</si>
  <si>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</si>
  <si>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</si>
  <si>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</si>
  <si>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</si>
  <si>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</si>
  <si>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</si>
  <si>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</si>
  <si>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</si>
  <si>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</si>
  <si>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</si>
  <si>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</si>
  <si>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</si>
  <si>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</si>
  <si>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</si>
  <si>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</si>
  <si>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</si>
  <si>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</si>
  <si>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</si>
  <si>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</si>
  <si>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</si>
  <si>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</si>
  <si>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</si>
  <si>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</si>
  <si>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</si>
  <si>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</si>
  <si>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</si>
  <si>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</si>
  <si>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</si>
  <si>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</si>
  <si>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</si>
  <si>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</si>
  <si>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</si>
  <si>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</si>
  <si>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</si>
  <si>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</si>
  <si>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</si>
  <si>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</si>
  <si>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</si>
  <si>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</si>
  <si>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</si>
  <si>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</si>
  <si>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</si>
  <si>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</si>
  <si>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</si>
  <si>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</si>
  <si>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</si>
  <si>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</si>
  <si>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</si>
  <si>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</si>
  <si>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</si>
  <si>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</si>
  <si>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</si>
  <si>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</si>
  <si>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</si>
  <si>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</si>
  <si>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</si>
  <si>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</si>
  <si>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</si>
  <si>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</si>
  <si>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</si>
  <si>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</si>
  <si>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</si>
  <si>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</si>
  <si>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</si>
  <si>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</si>
  <si>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</si>
  <si>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</si>
  <si>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</si>
  <si>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</si>
  <si>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</si>
  <si>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</si>
  <si>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</si>
  <si>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</si>
  <si>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</si>
  <si>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</si>
  <si>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</si>
  <si>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</si>
  <si>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</si>
  <si>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</si>
  <si>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</si>
  <si>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</si>
  <si>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</si>
  <si>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</si>
  <si>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</si>
  <si>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</si>
  <si>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</si>
  <si>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</si>
  <si>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</si>
  <si>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</si>
  <si>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</si>
  <si>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</si>
  <si>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</si>
  <si>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</si>
  <si>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</si>
  <si>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</si>
  <si>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</si>
  <si>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</si>
  <si>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</si>
  <si>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</si>
  <si>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</si>
  <si>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</si>
  <si>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</si>
  <si>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</si>
  <si>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</si>
  <si>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</si>
  <si>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</si>
  <si>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</si>
  <si>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</si>
  <si>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</si>
  <si>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</si>
  <si>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</si>
  <si>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</si>
  <si>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</si>
  <si>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</si>
  <si>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</si>
  <si>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</si>
  <si>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</si>
  <si>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</si>
  <si>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</si>
  <si>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</si>
  <si>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</si>
  <si>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</si>
  <si>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</si>
  <si>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</si>
  <si>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</si>
  <si>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</si>
  <si>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</si>
  <si>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</si>
  <si>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</si>
  <si>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</si>
  <si>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</si>
  <si>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</si>
  <si>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</si>
  <si>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</si>
  <si>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</si>
  <si>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</si>
  <si>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</si>
  <si>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</si>
  <si>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</si>
  <si>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</si>
  <si>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</si>
  <si>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</si>
  <si>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</si>
  <si>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</si>
  <si>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</si>
  <si>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</si>
  <si>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</si>
  <si>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</si>
  <si>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</si>
  <si>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</si>
  <si>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</si>
  <si>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</si>
  <si>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</si>
  <si>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</si>
  <si>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</si>
  <si>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</si>
  <si>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</si>
  <si>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</si>
  <si>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</si>
  <si>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</si>
  <si>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</si>
  <si>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</si>
  <si>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</si>
  <si>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</si>
  <si>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</si>
  <si>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</si>
  <si>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</si>
  <si>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</si>
  <si>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</si>
  <si>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</si>
  <si>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</si>
  <si>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</si>
  <si>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</si>
  <si>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</si>
  <si>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</si>
  <si>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</si>
  <si>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</si>
  <si>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</si>
  <si>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</si>
  <si>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</si>
  <si>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</si>
  <si>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</si>
  <si>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</si>
  <si>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</si>
  <si>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</si>
  <si>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</si>
  <si>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</si>
  <si>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</si>
  <si>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</si>
  <si>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</si>
  <si>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</si>
  <si>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</si>
  <si>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</si>
  <si>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</si>
  <si>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</si>
  <si>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</si>
  <si>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</si>
  <si>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</si>
  <si>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</si>
  <si>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</si>
  <si>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</si>
  <si>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</si>
  <si>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</si>
  <si>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</si>
  <si>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</si>
  <si>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</si>
  <si>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</si>
  <si>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</si>
  <si>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</si>
  <si>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</si>
  <si>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</si>
  <si>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</si>
  <si>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</si>
  <si>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</si>
  <si>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</si>
  <si>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</si>
  <si>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</si>
  <si>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</si>
  <si>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</si>
  <si>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</si>
  <si>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</si>
  <si>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</si>
  <si>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</si>
  <si>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</si>
  <si>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</si>
  <si>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</si>
  <si>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</si>
  <si>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</si>
  <si>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</si>
  <si>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</si>
  <si>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</si>
  <si>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</si>
  <si>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</si>
  <si>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</si>
  <si>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</si>
  <si>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</si>
  <si>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</si>
  <si>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</si>
  <si>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</si>
  <si>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</si>
  <si>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</si>
  <si>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</si>
  <si>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</si>
  <si>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</si>
  <si>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</si>
  <si>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</si>
  <si>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</si>
  <si>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</si>
  <si>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</si>
  <si>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</si>
  <si>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</si>
  <si>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</si>
  <si>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</si>
  <si>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</si>
  <si>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</si>
  <si>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</si>
  <si>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</si>
  <si>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</si>
  <si>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</si>
  <si>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</si>
  <si>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</si>
  <si>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</si>
  <si>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</si>
  <si>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</si>
  <si>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</si>
  <si>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</si>
  <si>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</si>
  <si>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</si>
  <si>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</si>
  <si>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</si>
  <si>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</si>
  <si>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</si>
  <si>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</si>
  <si>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</si>
  <si>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</si>
  <si>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</si>
  <si>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</si>
  <si>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</si>
  <si>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</si>
  <si>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</si>
  <si>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</si>
  <si>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</si>
  <si>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</si>
  <si>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</si>
  <si>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</si>
  <si>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</si>
  <si>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</si>
  <si>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</si>
  <si>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</si>
  <si>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</si>
  <si>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</si>
  <si>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</si>
  <si>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</si>
  <si>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</si>
  <si>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</si>
  <si>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</si>
  <si>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</si>
  <si>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</si>
  <si>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</si>
  <si>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</si>
  <si>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</si>
  <si>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</si>
  <si>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</si>
  <si>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</si>
  <si>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</si>
  <si>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</si>
  <si>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</si>
  <si>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</si>
  <si>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</si>
  <si>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</si>
  <si>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</si>
  <si>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</si>
  <si>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</si>
  <si>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</si>
  <si>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</si>
  <si>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</si>
  <si>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</si>
  <si>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</si>
  <si>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</si>
  <si>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</si>
  <si>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</si>
  <si>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</si>
  <si>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</si>
  <si>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</si>
  <si>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</si>
  <si>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</si>
  <si>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</si>
  <si>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</si>
  <si>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</si>
  <si>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</si>
  <si>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</si>
  <si>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</si>
  <si>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</si>
  <si>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</si>
  <si>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</si>
  <si>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</si>
  <si>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</si>
  <si>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</si>
  <si>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</si>
  <si>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</si>
  <si>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</si>
  <si>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</si>
  <si>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</si>
  <si>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</si>
  <si>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</si>
  <si>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</si>
  <si>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</si>
  <si>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</si>
  <si>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</si>
  <si>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</si>
  <si>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</si>
  <si>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</si>
  <si>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</si>
  <si>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</si>
  <si>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</si>
  <si>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</si>
  <si>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</si>
  <si>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</si>
  <si>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</si>
  <si>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</si>
  <si>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</si>
  <si>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</si>
  <si>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</si>
  <si>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</si>
  <si>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</si>
  <si>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</si>
  <si>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</si>
  <si>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</si>
  <si>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</si>
  <si>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</si>
  <si>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</si>
  <si>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</si>
  <si>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</si>
  <si>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</si>
  <si>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</si>
  <si>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</si>
  <si>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</si>
  <si>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</si>
  <si>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</si>
  <si>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</si>
  <si>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</si>
  <si>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</si>
  <si>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</si>
  <si>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</si>
  <si>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</si>
  <si>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</si>
  <si>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</si>
  <si>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</si>
  <si>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</si>
  <si>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</si>
  <si>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</si>
  <si>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</si>
  <si>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</si>
  <si>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</si>
  <si>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</si>
  <si>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</si>
  <si>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</si>
  <si>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</si>
  <si>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</si>
  <si>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</si>
  <si>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</si>
  <si>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</si>
  <si>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</si>
  <si>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</si>
  <si>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</si>
  <si>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</si>
  <si>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</si>
  <si>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</si>
  <si>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</si>
  <si>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</si>
  <si>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</si>
  <si>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</si>
  <si>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</si>
  <si>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</si>
  <si>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</si>
  <si>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</si>
  <si>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</si>
  <si>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</si>
  <si>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</si>
  <si>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</si>
  <si>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</si>
  <si>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</si>
  <si>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</si>
  <si>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</si>
  <si>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</si>
  <si>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</si>
  <si>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</si>
  <si>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</si>
  <si>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</si>
  <si>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</si>
  <si>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</si>
  <si>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</si>
  <si>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</si>
  <si>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</si>
  <si>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</si>
  <si>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</si>
  <si>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</si>
  <si>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</si>
  <si>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</si>
  <si>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</si>
  <si>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</si>
  <si>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</si>
  <si>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</si>
  <si>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</si>
  <si>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</si>
  <si>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</si>
  <si>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</si>
  <si>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</si>
  <si>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</si>
  <si>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</si>
  <si>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</si>
  <si>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</si>
  <si>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</si>
  <si>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</si>
  <si>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</si>
  <si>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</si>
  <si>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</si>
  <si>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</si>
  <si>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</si>
  <si>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</si>
  <si>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</si>
  <si>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</si>
  <si>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</si>
  <si>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</si>
  <si>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</si>
  <si>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</si>
  <si>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</si>
  <si>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</si>
  <si>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</si>
  <si>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</si>
  <si>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</si>
  <si>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</si>
  <si>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</si>
  <si>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</si>
  <si>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</si>
  <si>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</si>
  <si>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</si>
  <si>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</si>
  <si>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</si>
  <si>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</si>
  <si>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</si>
  <si>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</si>
  <si>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</si>
  <si>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</si>
  <si>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</si>
  <si>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</si>
  <si>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</si>
  <si>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</si>
  <si>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</si>
  <si>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</si>
  <si>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</si>
  <si>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</si>
  <si>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</si>
  <si>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</si>
  <si>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</si>
  <si>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</si>
  <si>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</si>
  <si>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</si>
  <si>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</si>
  <si>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</si>
  <si>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</si>
  <si>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</si>
  <si>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</si>
  <si>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</si>
  <si>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</si>
  <si>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</si>
  <si>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</si>
  <si>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</si>
  <si>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</si>
  <si>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</si>
  <si>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</si>
  <si>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</si>
  <si>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</si>
  <si>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</si>
  <si>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</si>
  <si>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</si>
  <si>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</si>
  <si>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</si>
  <si>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</si>
  <si>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</si>
  <si>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</si>
  <si>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</si>
  <si>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</si>
  <si>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</si>
  <si>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</si>
  <si>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</si>
  <si>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</si>
  <si>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</si>
  <si>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</si>
  <si>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</si>
  <si>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</si>
  <si>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</si>
  <si>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</si>
  <si>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</si>
  <si>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</si>
  <si>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</si>
  <si>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</si>
  <si>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</si>
  <si>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</si>
  <si>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</si>
  <si>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</si>
  <si>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</si>
  <si>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</si>
  <si>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</si>
  <si>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</si>
  <si>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</si>
  <si>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</si>
  <si>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</si>
  <si>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</si>
  <si>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</si>
  <si>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</si>
  <si>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</si>
  <si>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</si>
  <si>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</si>
  <si>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</si>
  <si>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</si>
  <si>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</si>
  <si>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</si>
  <si>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</si>
  <si>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</si>
  <si>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</si>
  <si>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</si>
  <si>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</si>
  <si>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</si>
  <si>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</si>
  <si>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</si>
  <si>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</si>
  <si>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</si>
  <si>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</si>
  <si>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</si>
  <si>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</si>
  <si>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</si>
  <si>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</si>
  <si>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</si>
  <si>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</si>
  <si>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</si>
  <si>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</si>
  <si>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</si>
  <si>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</si>
  <si>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</si>
  <si>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</si>
  <si>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</si>
  <si>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</si>
  <si>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</si>
  <si>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</si>
  <si>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</si>
  <si>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</si>
  <si>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</si>
  <si>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</si>
  <si>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</si>
  <si>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</si>
  <si>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</si>
  <si>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</si>
  <si>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</si>
  <si>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</si>
  <si>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</si>
  <si>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</si>
  <si>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</si>
  <si>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</si>
  <si>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</si>
  <si>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</si>
  <si>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</si>
  <si>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</si>
  <si>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</si>
  <si>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</si>
  <si>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</si>
  <si>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</si>
  <si>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</si>
  <si>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</si>
  <si>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</si>
  <si>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</si>
  <si>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</si>
  <si>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</si>
  <si>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</si>
  <si>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</si>
  <si>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</si>
  <si>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</si>
  <si>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</si>
  <si>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</si>
  <si>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</si>
  <si>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</si>
  <si>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</si>
  <si>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</si>
  <si>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</si>
  <si>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</si>
  <si>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</si>
  <si>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</si>
  <si>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</si>
  <si>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</si>
  <si>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</si>
  <si>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</si>
  <si>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</si>
  <si>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</si>
  <si>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</si>
  <si>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</si>
  <si>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</si>
  <si>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</si>
  <si>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</si>
  <si>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</si>
  <si>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</si>
  <si>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</si>
  <si>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</si>
  <si>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</si>
  <si>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</si>
  <si>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</si>
  <si>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</si>
  <si>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</si>
  <si>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</si>
  <si>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</si>
  <si>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</si>
  <si>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</si>
  <si>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</si>
  <si>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</si>
  <si>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</si>
  <si>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</si>
  <si>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</si>
  <si>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</si>
  <si>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</si>
  <si>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</si>
  <si>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</si>
  <si>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</si>
  <si>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</si>
  <si>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</si>
  <si>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</si>
  <si>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</si>
  <si>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</si>
  <si>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</si>
  <si>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</si>
  <si>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</si>
  <si>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</si>
  <si>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</si>
  <si>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</si>
  <si>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</si>
  <si>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</si>
  <si>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</si>
  <si>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</si>
  <si>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</si>
  <si>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</si>
  <si>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</si>
  <si>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</si>
  <si>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</si>
  <si>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</si>
  <si>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</si>
  <si>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</si>
  <si>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</si>
  <si>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</si>
  <si>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</si>
  <si>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</si>
  <si>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</si>
  <si>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</si>
  <si>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</si>
  <si>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</si>
  <si>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</si>
  <si>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</si>
  <si>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</si>
  <si>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</si>
  <si>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</si>
  <si>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</si>
  <si>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</si>
  <si>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</si>
  <si>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</si>
  <si>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</si>
  <si>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</si>
  <si>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</si>
  <si>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</si>
  <si>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</si>
  <si>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</si>
  <si>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</si>
  <si>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</si>
  <si>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</si>
  <si>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</si>
  <si>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</si>
  <si>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</si>
  <si>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</si>
  <si>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</si>
  <si>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</si>
  <si>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</si>
  <si>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</si>
  <si>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</si>
  <si>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</si>
  <si>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</si>
  <si>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</si>
  <si>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</si>
  <si>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</si>
  <si>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</si>
  <si>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</si>
  <si>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</si>
  <si>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</si>
  <si>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</si>
  <si>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</si>
  <si>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</si>
  <si>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</si>
  <si>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</si>
  <si>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</si>
  <si>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</si>
  <si>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</si>
  <si>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</si>
  <si>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</si>
  <si>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</si>
  <si>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</si>
  <si>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</si>
  <si>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</si>
  <si>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</si>
  <si>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</si>
  <si>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</si>
  <si>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</si>
  <si>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</si>
  <si>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</si>
  <si>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</si>
  <si>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</si>
  <si>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</si>
  <si>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</si>
  <si>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</si>
  <si>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</si>
  <si>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</si>
  <si>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</si>
  <si>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</si>
  <si>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</si>
  <si>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</si>
  <si>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</si>
  <si>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</si>
  <si>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</si>
  <si>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</si>
  <si>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</si>
  <si>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</si>
  <si>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</si>
  <si>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</si>
  <si>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</si>
  <si>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</si>
  <si>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</si>
  <si>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</si>
  <si>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</si>
  <si>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</si>
  <si>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</si>
  <si>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</si>
  <si>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</si>
  <si>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</si>
  <si>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</si>
  <si>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</si>
  <si>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</si>
  <si>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</si>
  <si>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</si>
  <si>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</si>
  <si>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</si>
  <si>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</si>
  <si>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</si>
  <si>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</si>
  <si>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</si>
  <si>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</si>
  <si>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</si>
  <si>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</si>
  <si>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</si>
  <si>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</si>
  <si>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</si>
  <si>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</si>
  <si>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</si>
  <si>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</si>
  <si>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</si>
  <si>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</si>
  <si>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</si>
  <si>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</si>
  <si>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</si>
  <si>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</si>
  <si>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</si>
  <si>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</si>
  <si>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</si>
  <si>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</si>
  <si>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</si>
  <si>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</si>
  <si>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</si>
  <si>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</si>
  <si>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</si>
  <si>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</si>
  <si>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</si>
  <si>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</si>
  <si>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</si>
  <si>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</si>
  <si>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</si>
  <si>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</si>
  <si>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</si>
  <si>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</si>
  <si>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</si>
  <si>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</si>
  <si>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</si>
  <si>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</si>
  <si>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</si>
  <si>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</si>
  <si>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</si>
  <si>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</si>
  <si>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</si>
  <si>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</si>
  <si>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</si>
  <si>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</si>
  <si>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</si>
  <si>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</si>
  <si>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</si>
  <si>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</si>
  <si>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</si>
  <si>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</si>
  <si>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</si>
  <si>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</si>
  <si>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</si>
  <si>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</si>
  <si>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</si>
  <si>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</si>
  <si>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</si>
  <si>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</si>
  <si>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</si>
  <si>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</si>
  <si>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</si>
  <si>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</si>
  <si>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</si>
  <si>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</si>
  <si>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</si>
  <si>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</si>
  <si>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</si>
  <si>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</si>
  <si>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</si>
  <si>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</si>
  <si>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</si>
  <si>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</si>
  <si>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</si>
  <si>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</si>
  <si>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</si>
  <si>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</si>
  <si>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</si>
  <si>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</si>
  <si>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</si>
  <si>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</si>
  <si>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</si>
  <si>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</si>
  <si>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</si>
  <si>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</si>
  <si>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</si>
  <si>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</si>
  <si>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</si>
  <si>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</si>
  <si>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</si>
  <si>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</si>
  <si>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</si>
  <si>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</si>
  <si>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</si>
  <si>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</si>
  <si>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</si>
  <si>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</si>
  <si>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</si>
  <si>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</si>
  <si>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</si>
  <si>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</si>
  <si>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</si>
  <si>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</si>
  <si>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</si>
  <si>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</si>
  <si>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</si>
  <si>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</si>
  <si>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</si>
  <si>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</si>
  <si>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</si>
  <si>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</si>
  <si>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</si>
  <si>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</si>
  <si>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</si>
  <si>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</si>
  <si>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</si>
  <si>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</si>
  <si>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</si>
  <si>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</si>
  <si>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</si>
  <si>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</si>
  <si>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</si>
  <si>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</si>
  <si>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</si>
  <si>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</si>
  <si>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</si>
  <si>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</si>
  <si>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</si>
  <si>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</si>
  <si>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</si>
  <si>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</si>
  <si>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</si>
  <si>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</si>
  <si>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</si>
  <si>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</si>
  <si>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</si>
  <si>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</si>
  <si>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</si>
  <si>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</si>
  <si>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</si>
  <si>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</si>
  <si>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</si>
  <si>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</si>
  <si>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</si>
  <si>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</si>
  <si>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</si>
  <si>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</si>
  <si>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</si>
  <si>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</si>
  <si>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</si>
  <si>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</si>
  <si>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</si>
  <si>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</si>
  <si>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</si>
  <si>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</si>
  <si>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</si>
  <si>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</si>
  <si>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</si>
  <si>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</si>
  <si>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</si>
  <si>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</si>
  <si>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</si>
  <si>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</si>
  <si>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</si>
  <si>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</si>
  <si>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</si>
  <si>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</si>
  <si>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</si>
  <si>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</si>
  <si>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</si>
  <si>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</si>
  <si>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</si>
  <si>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</si>
  <si>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</si>
  <si>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</si>
  <si>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</si>
  <si>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</si>
  <si>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</si>
  <si>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</si>
  <si>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</si>
  <si>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</si>
  <si>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</si>
  <si>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</si>
  <si>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</si>
  <si>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</si>
  <si>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</si>
  <si>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</si>
  <si>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</si>
  <si>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</si>
  <si>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</si>
  <si>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</si>
  <si>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</si>
  <si>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</si>
  <si>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</si>
  <si>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</si>
  <si>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</si>
  <si>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</si>
  <si>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</si>
  <si>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</si>
  <si>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</si>
  <si>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</si>
  <si>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</si>
  <si>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</si>
  <si>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</si>
  <si>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</si>
  <si>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</si>
  <si>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</si>
  <si>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</si>
  <si>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</si>
  <si>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</si>
  <si>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</si>
  <si>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</si>
  <si>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</si>
  <si>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</si>
  <si>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</si>
  <si>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</si>
  <si>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</si>
  <si>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</si>
  <si>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</si>
  <si>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</si>
  <si>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</si>
  <si>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</si>
  <si>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</si>
  <si>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</si>
  <si>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</si>
  <si>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</si>
  <si>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</si>
  <si>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</si>
  <si>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</si>
  <si>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</si>
  <si>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</si>
  <si>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</si>
  <si>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</si>
  <si>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</si>
  <si>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</si>
  <si>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</si>
  <si>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</si>
  <si>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</si>
  <si>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</si>
  <si>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</si>
  <si>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</si>
  <si>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</si>
  <si>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</si>
  <si>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</si>
  <si>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</si>
  <si>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</si>
  <si>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</si>
  <si>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</si>
  <si>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</si>
  <si>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</si>
  <si>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</si>
  <si>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</si>
  <si>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</si>
  <si>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</si>
  <si>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</si>
  <si>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</si>
  <si>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</si>
  <si>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</si>
  <si>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</si>
  <si>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</si>
  <si>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</si>
  <si>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</si>
  <si>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</si>
  <si>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</si>
  <si>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</si>
  <si>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</si>
  <si>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</si>
  <si>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</si>
  <si>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</si>
  <si>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</si>
  <si>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</si>
  <si>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</si>
  <si>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</si>
  <si>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</si>
  <si>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</si>
  <si>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</si>
  <si>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</si>
  <si>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</si>
  <si>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</si>
  <si>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</si>
  <si>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</si>
  <si>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</si>
  <si>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</si>
  <si>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</si>
  <si>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</si>
  <si>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</si>
  <si>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</si>
  <si>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</si>
  <si>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</si>
  <si>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</si>
  <si>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</si>
  <si>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</si>
  <si>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</si>
  <si>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</si>
  <si>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</si>
  <si>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</si>
  <si>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</si>
  <si>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</si>
  <si>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</si>
  <si>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</si>
  <si>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</si>
  <si>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</si>
  <si>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</si>
  <si>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</si>
  <si>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</si>
  <si>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</si>
  <si>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</si>
  <si>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</si>
  <si>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</si>
  <si>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</si>
  <si>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</si>
  <si>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</si>
  <si>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</si>
  <si>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</si>
  <si>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</si>
  <si>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</si>
  <si>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</si>
  <si>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</si>
  <si>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</si>
  <si>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</si>
  <si>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</si>
  <si>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</si>
  <si>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</si>
  <si>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</si>
  <si>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</si>
  <si>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</si>
  <si>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</si>
  <si>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</si>
  <si>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</si>
  <si>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</si>
  <si>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</si>
  <si>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</si>
  <si>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</si>
  <si>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</si>
  <si>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</si>
  <si>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</si>
  <si>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</si>
  <si>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</si>
  <si>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</si>
  <si>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</si>
  <si>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</si>
  <si>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</si>
  <si>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</si>
  <si>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</si>
  <si>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</si>
  <si>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</si>
  <si>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</si>
  <si>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</si>
  <si>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</si>
  <si>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</si>
  <si>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</si>
  <si>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</si>
  <si>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</si>
  <si>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</si>
  <si>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</si>
  <si>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</si>
  <si>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</si>
  <si>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</si>
  <si>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</si>
  <si>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</si>
  <si>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</si>
  <si>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</si>
  <si>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</si>
  <si>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</si>
  <si>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</si>
  <si>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</si>
  <si>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</si>
  <si>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</si>
  <si>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</si>
  <si>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</si>
  <si>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</si>
  <si>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</si>
  <si>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</si>
  <si>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</si>
  <si>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</si>
  <si>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</si>
  <si>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</si>
  <si>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</si>
  <si>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</si>
  <si>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</si>
  <si>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</si>
  <si>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</si>
  <si>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</si>
  <si>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</si>
  <si>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</si>
  <si>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</si>
  <si>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</si>
  <si>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</si>
  <si>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</si>
  <si>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</si>
  <si>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</si>
  <si>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</si>
  <si>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</si>
  <si>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</si>
  <si>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</si>
  <si>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</si>
  <si>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</si>
  <si>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</si>
  <si>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</si>
  <si>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</si>
  <si>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</si>
  <si>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</si>
  <si>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</si>
  <si>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</si>
  <si>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</si>
  <si>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</si>
  <si>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</si>
  <si>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</si>
  <si>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</si>
  <si>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</si>
  <si>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</si>
  <si>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</si>
  <si>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</si>
  <si>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</si>
  <si>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</si>
  <si>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</si>
  <si>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</si>
  <si>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</si>
  <si>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</si>
  <si>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</si>
  <si>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</si>
  <si>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</si>
  <si>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</si>
  <si>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</si>
  <si>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</si>
  <si>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</si>
  <si>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</si>
  <si>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</si>
  <si>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</si>
  <si>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</si>
  <si>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</si>
  <si>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</si>
  <si>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</si>
  <si>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</si>
  <si>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</si>
  <si>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</si>
  <si>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</si>
  <si>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</si>
  <si>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</si>
  <si>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</si>
  <si>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</si>
  <si>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</si>
  <si>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</si>
  <si>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</si>
  <si>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</si>
  <si>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</si>
  <si>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</si>
  <si>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</si>
  <si>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</si>
  <si>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</si>
  <si>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</si>
  <si>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</si>
  <si>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</si>
  <si>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</si>
  <si>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</si>
  <si>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</si>
  <si>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</si>
  <si>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</si>
  <si>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</si>
  <si>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</si>
  <si>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</si>
  <si>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</si>
  <si>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</si>
  <si>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</si>
  <si>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</si>
  <si>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</si>
  <si>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</si>
  <si>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</si>
  <si>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</si>
  <si>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</si>
  <si>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</si>
  <si>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</si>
  <si>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</si>
  <si>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</si>
  <si>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</si>
  <si>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</si>
  <si>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</si>
  <si>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</si>
  <si>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</si>
  <si>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</si>
  <si>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</si>
  <si>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</si>
  <si>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</si>
  <si>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</si>
  <si>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</si>
  <si>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</si>
  <si>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</si>
  <si>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</si>
  <si>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</si>
  <si>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</si>
  <si>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</si>
  <si>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</si>
  <si>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</si>
  <si>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</si>
  <si>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</si>
  <si>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</si>
  <si>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</si>
  <si>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</si>
  <si>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</si>
  <si>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</si>
  <si>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</si>
  <si>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</si>
  <si>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</si>
  <si>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</si>
  <si>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</si>
  <si>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</si>
  <si>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</si>
  <si>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</si>
  <si>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</si>
  <si>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</si>
  <si>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</si>
  <si>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</si>
  <si>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</si>
  <si>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</si>
  <si>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</si>
  <si>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</si>
  <si>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</si>
  <si>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</si>
  <si>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</si>
  <si>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</si>
  <si>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</si>
  <si>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</si>
  <si>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</si>
  <si>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</si>
  <si>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</si>
  <si>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</si>
  <si>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</si>
  <si>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</si>
  <si>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</si>
  <si>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</si>
  <si>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</si>
  <si>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</si>
  <si>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</si>
  <si>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</si>
  <si>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</si>
  <si>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</si>
  <si>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</si>
  <si>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</si>
  <si>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</si>
  <si>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</si>
  <si>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</si>
  <si>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</si>
  <si>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</si>
  <si>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</si>
  <si>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</si>
  <si>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</si>
  <si>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</si>
  <si>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</si>
  <si>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</si>
  <si>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</si>
  <si>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</si>
  <si>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</si>
  <si>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</si>
  <si>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</si>
  <si>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</si>
  <si>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</si>
  <si>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</si>
  <si>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</si>
  <si>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</si>
  <si>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</si>
  <si>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</si>
  <si>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</si>
  <si>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</si>
  <si>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</si>
  <si>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</si>
  <si>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</si>
  <si>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</si>
  <si>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</si>
  <si>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</si>
  <si>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</si>
  <si>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</si>
  <si>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</si>
  <si>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</si>
  <si>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</si>
  <si>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</si>
  <si>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</si>
  <si>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</si>
  <si>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</si>
  <si>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</si>
  <si>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</si>
  <si>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</si>
  <si>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</si>
  <si>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</si>
  <si>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</si>
  <si>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</si>
  <si>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</si>
  <si>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</si>
  <si>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</si>
  <si>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</si>
  <si>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</si>
  <si>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</si>
  <si>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</si>
  <si>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</si>
  <si>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</si>
  <si>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</si>
  <si>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</si>
  <si>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</si>
  <si>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</si>
  <si>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</si>
  <si>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</si>
  <si>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</si>
  <si>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</si>
  <si>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</si>
  <si>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</si>
  <si>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</si>
  <si>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</si>
  <si>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</si>
  <si>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</si>
  <si>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</si>
  <si>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</si>
  <si>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</si>
  <si>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</si>
  <si>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</si>
  <si>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</si>
  <si>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</si>
  <si>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</si>
  <si>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</si>
  <si>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</si>
  <si>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</si>
  <si>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</si>
  <si>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</si>
  <si>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</si>
  <si>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</si>
  <si>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</si>
  <si>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</si>
  <si>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</si>
  <si>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</si>
  <si>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</si>
  <si>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</si>
  <si>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</si>
  <si>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</si>
  <si>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</si>
  <si>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</si>
  <si>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</si>
  <si>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</si>
  <si>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</si>
  <si>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</si>
  <si>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</si>
  <si>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</si>
  <si>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</si>
  <si>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</si>
  <si>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</si>
  <si>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</si>
  <si>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</si>
  <si>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</si>
  <si>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</si>
  <si>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</si>
  <si>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</si>
  <si>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</si>
  <si>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</si>
  <si>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</si>
  <si>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</si>
  <si>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</si>
  <si>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</si>
  <si>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</si>
  <si>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</si>
  <si>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</si>
  <si>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</si>
  <si>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</si>
  <si>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</si>
  <si>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</si>
  <si>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</si>
  <si>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</si>
  <si>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</si>
  <si>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</si>
  <si>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</si>
  <si>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</si>
  <si>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</si>
  <si>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</si>
  <si>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</si>
  <si>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</si>
  <si>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</si>
  <si>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</si>
  <si>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</si>
  <si>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</si>
  <si>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</si>
  <si>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</si>
  <si>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</si>
  <si>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</si>
  <si>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</si>
  <si>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</si>
  <si>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</si>
  <si>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</si>
  <si>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</si>
  <si>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</si>
  <si>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</si>
  <si>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</si>
  <si>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</si>
  <si>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</si>
  <si>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</si>
  <si>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</si>
  <si>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</si>
  <si>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</si>
  <si>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</si>
  <si>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</si>
  <si>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</si>
  <si>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</si>
  <si>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</si>
  <si>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</si>
  <si>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</si>
  <si>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</si>
  <si>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</si>
  <si>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</si>
  <si>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</si>
  <si>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</si>
  <si>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</si>
  <si>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</si>
  <si>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</si>
  <si>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</si>
  <si>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</si>
  <si>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</si>
  <si>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</si>
  <si>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</si>
  <si>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</si>
  <si>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</si>
  <si>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</si>
  <si>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</si>
  <si>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</si>
  <si>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</si>
  <si>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</si>
  <si>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</si>
  <si>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</si>
  <si>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</si>
  <si>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</si>
  <si>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</si>
  <si>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</si>
  <si>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</si>
  <si>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</si>
  <si>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</si>
  <si>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</si>
  <si>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</si>
  <si>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</si>
  <si>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</si>
  <si>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</si>
  <si>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</si>
  <si>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</si>
  <si>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</si>
  <si>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</si>
  <si>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</si>
  <si>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</si>
  <si>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</si>
  <si>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</si>
  <si>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</si>
  <si>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</si>
  <si>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</si>
  <si>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</si>
  <si>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</si>
  <si>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</si>
  <si>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</si>
  <si>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</si>
  <si>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</si>
  <si>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</si>
  <si>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</si>
  <si>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</si>
  <si>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</si>
  <si>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</si>
  <si>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</si>
  <si>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</si>
  <si>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</si>
  <si>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</si>
  <si>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</si>
  <si>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</si>
  <si>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</si>
  <si>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</si>
  <si>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</si>
  <si>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</si>
  <si>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</si>
  <si>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</si>
  <si>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</si>
  <si>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</si>
  <si>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</si>
  <si>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</si>
  <si>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</si>
  <si>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</si>
  <si>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</si>
  <si>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</si>
  <si>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</si>
  <si>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</si>
  <si>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</si>
  <si>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</si>
  <si>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</si>
  <si>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</si>
  <si>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</si>
  <si>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</si>
  <si>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</si>
  <si>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</si>
  <si>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</si>
  <si>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</si>
  <si>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</si>
  <si>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</si>
  <si>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</si>
  <si>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</si>
  <si>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</si>
  <si>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</si>
  <si>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</si>
  <si>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</si>
  <si>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</si>
  <si>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</si>
  <si>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</si>
  <si>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</si>
  <si>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</si>
  <si>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</si>
  <si>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</si>
  <si>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</si>
  <si>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</si>
  <si>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</si>
  <si>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</si>
  <si>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</si>
  <si>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</si>
  <si>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</si>
  <si>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</si>
  <si>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</si>
  <si>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</si>
  <si>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</si>
  <si>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</si>
  <si>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</si>
  <si>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</si>
  <si>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</si>
  <si>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</si>
  <si>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</si>
  <si>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</si>
  <si>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</si>
  <si>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</si>
  <si>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</si>
  <si>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</si>
  <si>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</si>
  <si>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</si>
  <si>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</si>
  <si>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</si>
  <si>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</si>
  <si>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</si>
  <si>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</si>
  <si>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</si>
  <si>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</si>
  <si>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</si>
  <si>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</si>
  <si>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</si>
  <si>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</si>
  <si>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</si>
  <si>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</si>
  <si>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</si>
  <si>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</si>
  <si>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</si>
  <si>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</si>
  <si>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</si>
  <si>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</si>
  <si>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</si>
  <si>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</si>
  <si>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</si>
  <si>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</si>
  <si>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</si>
  <si>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</si>
  <si>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</si>
  <si>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</si>
  <si>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</si>
  <si>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</si>
  <si>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</si>
  <si>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</si>
  <si>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</si>
  <si>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</si>
  <si>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</si>
  <si>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</si>
  <si>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</si>
  <si>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</si>
  <si>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</si>
  <si>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</si>
  <si>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</si>
  <si>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</si>
  <si>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</si>
  <si>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</si>
  <si>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</si>
  <si>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</si>
  <si>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</si>
  <si>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</si>
  <si>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</si>
  <si>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</si>
  <si>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</si>
  <si>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</si>
  <si>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</si>
  <si>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</si>
  <si>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</si>
  <si>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</si>
  <si>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</si>
  <si>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</si>
  <si>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</si>
  <si>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</si>
  <si>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</si>
  <si>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</si>
  <si>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</si>
  <si>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</si>
  <si>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</si>
  <si>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</si>
  <si>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</si>
  <si>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</si>
  <si>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</si>
  <si>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</si>
  <si>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</si>
  <si>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</si>
  <si>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</si>
  <si>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</si>
  <si>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</si>
  <si>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</si>
  <si>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</si>
  <si>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</si>
  <si>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</si>
  <si>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</si>
  <si>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</si>
  <si>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</si>
  <si>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</si>
  <si>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</si>
  <si>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</si>
  <si>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</si>
  <si>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</si>
  <si>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</si>
  <si>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</si>
  <si>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</si>
  <si>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</si>
  <si>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</si>
  <si>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</si>
  <si>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</si>
  <si>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</si>
  <si>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</si>
  <si>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</si>
  <si>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</si>
  <si>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</si>
  <si>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</si>
  <si>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</si>
  <si>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</si>
  <si>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</si>
  <si>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</si>
  <si>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</si>
  <si>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</si>
  <si>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</si>
  <si>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</si>
  <si>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</si>
  <si>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</si>
  <si>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</si>
  <si>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</si>
  <si>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</si>
  <si>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</si>
  <si>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</si>
  <si>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</si>
  <si>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</si>
  <si>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</si>
  <si>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</si>
  <si>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</si>
  <si>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</si>
  <si>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</si>
  <si>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</si>
  <si>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</si>
  <si>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</si>
  <si>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</si>
  <si>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</si>
  <si>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</si>
  <si>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</si>
  <si>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</si>
  <si>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</si>
  <si>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</si>
  <si>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</si>
  <si>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</si>
  <si>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</si>
  <si>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</si>
  <si>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</si>
  <si>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</si>
  <si>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</si>
  <si>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</si>
  <si>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</si>
  <si>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</si>
  <si>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</si>
  <si>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</si>
  <si>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</si>
  <si>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</si>
  <si>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</si>
  <si>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</si>
  <si>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</si>
  <si>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</si>
  <si>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</si>
  <si>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</si>
  <si>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</si>
  <si>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</si>
  <si>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</si>
  <si>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</si>
  <si>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</si>
  <si>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</si>
  <si>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</si>
  <si>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</si>
  <si>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</si>
  <si>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</si>
  <si>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</si>
  <si>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</si>
  <si>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</si>
  <si>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</si>
  <si>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</si>
  <si>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</si>
  <si>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</si>
  <si>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</si>
  <si>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</si>
  <si>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</si>
  <si>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</si>
  <si>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</si>
  <si>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</si>
  <si>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</si>
  <si>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</si>
  <si>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</si>
  <si>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</si>
  <si>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</si>
  <si>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</si>
  <si>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</si>
  <si>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</si>
  <si>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</si>
  <si>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</si>
  <si>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</si>
  <si>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</si>
  <si>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</si>
  <si>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</si>
  <si>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</si>
  <si>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</si>
  <si>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</si>
  <si>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</si>
  <si>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</si>
  <si>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</si>
  <si>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</si>
  <si>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</si>
  <si>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</si>
  <si>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</si>
  <si>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</si>
  <si>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</si>
  <si>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</si>
  <si>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</si>
  <si>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</si>
  <si>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</si>
  <si>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</si>
  <si>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</si>
  <si>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</si>
  <si>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</si>
  <si>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</si>
  <si>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</si>
  <si>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</si>
  <si>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</si>
  <si>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</si>
  <si>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</si>
  <si>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</si>
  <si>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</si>
  <si>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</si>
  <si>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</si>
  <si>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</si>
  <si>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</si>
  <si>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</si>
  <si>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</si>
  <si>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</si>
  <si>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</si>
  <si>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</si>
  <si>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</si>
  <si>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</si>
  <si>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</si>
  <si>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</si>
  <si>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</si>
  <si>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</si>
  <si>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</si>
  <si>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</si>
  <si>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</si>
  <si>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</si>
  <si>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</si>
  <si>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</si>
  <si>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</si>
  <si>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</si>
  <si>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</si>
  <si>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</si>
  <si>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</si>
  <si>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</si>
  <si>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</si>
  <si>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</si>
  <si>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</si>
  <si>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</si>
  <si>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</si>
  <si>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</si>
  <si>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</si>
  <si>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</si>
  <si>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</si>
  <si>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</si>
  <si>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</si>
  <si>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</si>
  <si>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</si>
  <si>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</si>
  <si>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</si>
  <si>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</si>
  <si>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</si>
  <si>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</si>
  <si>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</si>
  <si>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</si>
  <si>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</si>
  <si>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</si>
  <si>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</si>
  <si>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</si>
  <si>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</si>
  <si>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</si>
  <si>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</si>
  <si>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</si>
  <si>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</si>
  <si>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</si>
  <si>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</si>
  <si>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</si>
  <si>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</si>
  <si>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</si>
  <si>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</si>
  <si>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</si>
  <si>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</si>
  <si>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</si>
  <si>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</si>
  <si>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</si>
  <si>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</si>
  <si>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</si>
  <si>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</si>
  <si>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</si>
  <si>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</si>
  <si>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</si>
  <si>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</si>
  <si>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</si>
  <si>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</si>
  <si>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</si>
  <si>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</si>
  <si>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</si>
  <si>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</si>
  <si>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</si>
  <si>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</si>
  <si>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</si>
  <si>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</si>
  <si>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</si>
  <si>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</si>
  <si>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</si>
  <si>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</si>
  <si>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</si>
  <si>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</si>
  <si>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</si>
  <si>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</si>
  <si>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</si>
  <si>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</si>
  <si>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</si>
  <si>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</si>
  <si>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</si>
  <si>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</si>
  <si>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</si>
  <si>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</si>
  <si>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</si>
  <si>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</si>
  <si>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</si>
  <si>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</si>
  <si>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</si>
  <si>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</si>
  <si>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</si>
  <si>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</si>
  <si>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</si>
  <si>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</si>
  <si>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</si>
  <si>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</si>
  <si>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</si>
  <si>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</si>
  <si>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</si>
  <si>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</si>
  <si>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</si>
  <si>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</si>
  <si>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</si>
  <si>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</si>
  <si>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</si>
  <si>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</si>
  <si>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</si>
  <si>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</si>
  <si>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</si>
  <si>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</si>
  <si>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</si>
  <si>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</si>
  <si>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</si>
  <si>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</si>
  <si>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</si>
  <si>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</si>
  <si>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</si>
  <si>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</si>
  <si>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</si>
  <si>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</si>
  <si>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</si>
  <si>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</si>
  <si>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</si>
  <si>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</si>
  <si>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</si>
  <si>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</si>
  <si>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</si>
  <si>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</si>
  <si>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</si>
  <si>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</si>
  <si>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</si>
  <si>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</si>
  <si>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</si>
  <si>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</si>
  <si>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</si>
  <si>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</si>
  <si>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</si>
  <si>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</si>
  <si>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</si>
  <si>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</si>
  <si>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</si>
  <si>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</si>
  <si>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</si>
  <si>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</si>
  <si>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</si>
  <si>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</si>
  <si>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</si>
  <si>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</si>
  <si>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</si>
  <si>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</si>
  <si>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</si>
  <si>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</si>
  <si>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</si>
  <si>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</si>
  <si>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</si>
  <si>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</si>
  <si>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</si>
  <si>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</si>
  <si>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</si>
  <si>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</si>
  <si>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</si>
  <si>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</si>
  <si>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</si>
  <si>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</si>
  <si>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</si>
  <si>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</si>
  <si>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</si>
  <si>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</si>
  <si>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</si>
  <si>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</si>
  <si>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</si>
  <si>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</si>
  <si>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</si>
  <si>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</si>
  <si>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</si>
  <si>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</si>
  <si>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</si>
  <si>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</si>
  <si>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</si>
  <si>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</si>
  <si>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</si>
  <si>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</si>
  <si>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</si>
  <si>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</si>
  <si>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</si>
  <si>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</si>
  <si>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</si>
  <si>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</si>
  <si>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</si>
  <si>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</si>
  <si>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</si>
  <si>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</si>
  <si>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</si>
  <si>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</si>
  <si>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</si>
  <si>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</si>
  <si>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</si>
  <si>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</si>
  <si>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</si>
  <si>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</si>
  <si>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</si>
  <si>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</si>
  <si>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</si>
  <si>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</si>
  <si>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</si>
  <si>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</si>
  <si>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</si>
  <si>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</si>
  <si>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</si>
  <si>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</si>
  <si>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</si>
  <si>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</si>
  <si>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</si>
  <si>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</si>
  <si>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</si>
  <si>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</si>
  <si>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</si>
  <si>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</si>
  <si>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</si>
  <si>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</si>
  <si>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</si>
  <si>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</si>
  <si>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</si>
  <si>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</si>
  <si>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</si>
  <si>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</si>
  <si>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</si>
  <si>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</si>
  <si>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</si>
  <si>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</si>
  <si>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</si>
  <si>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</si>
  <si>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</si>
  <si>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</si>
  <si>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</si>
  <si>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</si>
  <si>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</si>
  <si>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</si>
  <si>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</si>
  <si>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</si>
  <si>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</si>
  <si>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</si>
  <si>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</si>
  <si>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</si>
  <si>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</si>
  <si>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</si>
  <si>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</si>
  <si>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</si>
  <si>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</si>
  <si>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</si>
  <si>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</si>
  <si>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</si>
  <si>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</si>
  <si>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</si>
  <si>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</si>
  <si>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</si>
  <si>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</si>
  <si>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</si>
  <si>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</si>
  <si>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</si>
  <si>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</si>
  <si>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</si>
  <si>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</si>
  <si>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</si>
  <si>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</si>
  <si>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</si>
  <si>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</si>
  <si>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</si>
  <si>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</si>
  <si>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</si>
  <si>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</si>
  <si>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</si>
  <si>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</si>
  <si>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</si>
  <si>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</si>
  <si>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</si>
  <si>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</si>
  <si>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</si>
  <si>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</si>
  <si>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</si>
  <si>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</si>
  <si>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</si>
  <si>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</si>
  <si>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</si>
  <si>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</si>
  <si>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</si>
  <si>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</si>
  <si>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</si>
  <si>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</si>
  <si>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</si>
  <si>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</si>
  <si>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</si>
  <si>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</si>
  <si>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</si>
  <si>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</si>
  <si>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</si>
  <si>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</si>
  <si>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</si>
  <si>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</si>
  <si>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</si>
  <si>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</si>
  <si>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</si>
  <si>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</si>
  <si>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</si>
  <si>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</si>
  <si>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</si>
  <si>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</si>
  <si>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</si>
  <si>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</si>
  <si>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</si>
  <si>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</si>
  <si>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</si>
  <si>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</si>
  <si>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</si>
  <si>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</si>
  <si>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</si>
  <si>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</si>
  <si>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</si>
  <si>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</si>
  <si>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</si>
  <si>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</si>
  <si>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</si>
  <si>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</si>
  <si>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</si>
  <si>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</si>
  <si>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</si>
  <si>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</si>
  <si>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</si>
  <si>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</si>
  <si>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</si>
  <si>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</si>
  <si>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</si>
  <si>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</si>
  <si>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</si>
  <si>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</si>
  <si>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</si>
  <si>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</si>
  <si>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</si>
  <si>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</si>
  <si>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</si>
  <si>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</si>
  <si>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</si>
  <si>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</si>
  <si>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</si>
  <si>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</si>
  <si>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</si>
  <si>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</si>
  <si>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</si>
  <si>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</si>
  <si>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</si>
  <si>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</si>
  <si>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</si>
  <si>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</si>
  <si>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</si>
  <si>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</si>
  <si>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</si>
  <si>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</si>
  <si>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</si>
  <si>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</si>
  <si>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</si>
  <si>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</si>
  <si>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</si>
  <si>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</si>
  <si>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</si>
  <si>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</si>
  <si>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</si>
  <si>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</si>
  <si>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</si>
  <si>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</si>
  <si>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</si>
  <si>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</si>
  <si>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</si>
  <si>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</si>
  <si>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</si>
  <si>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</si>
  <si>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</si>
  <si>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</si>
  <si>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</si>
  <si>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</si>
  <si>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</si>
  <si>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</si>
  <si>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</si>
  <si>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</si>
  <si>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</si>
  <si>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</si>
  <si>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</si>
  <si>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</si>
  <si>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</si>
  <si>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</si>
  <si>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</si>
  <si>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</si>
  <si>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</si>
  <si>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</si>
  <si>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</si>
  <si>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</si>
  <si>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</si>
  <si>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</si>
  <si>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</si>
  <si>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</si>
  <si>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</si>
  <si>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</si>
  <si>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</si>
  <si>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</si>
  <si>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</si>
  <si>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</si>
  <si>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</si>
  <si>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</si>
  <si>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</si>
  <si>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</si>
  <si>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</si>
  <si>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</si>
  <si>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</si>
  <si>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</si>
  <si>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</si>
  <si>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</si>
  <si>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</si>
  <si>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</si>
  <si>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</si>
  <si>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10min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</si>
  <si>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</si>
  <si>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</si>
  <si>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</si>
  <si>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</si>
  <si>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</si>
  <si>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</si>
  <si>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</si>
  <si>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</si>
  <si>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</si>
  <si>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</si>
  <si>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</si>
  <si>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</si>
  <si>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</si>
  <si>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</si>
  <si>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</si>
  <si>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</si>
  <si>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</si>
  <si>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</si>
  <si>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</si>
  <si>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</si>
  <si>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</si>
  <si>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</si>
  <si>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</si>
  <si>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</si>
  <si>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</si>
  <si>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</si>
  <si>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</si>
  <si>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</si>
  <si>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</si>
  <si>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</si>
  <si>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</si>
  <si>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</si>
  <si>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</si>
  <si>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</si>
  <si>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</si>
  <si>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</si>
  <si>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</si>
  <si>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</si>
  <si>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</si>
  <si>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</si>
  <si>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</si>
  <si>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</si>
  <si>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</si>
  <si>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</si>
  <si>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</si>
  <si>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</si>
  <si>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</si>
  <si>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</si>
  <si>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</si>
  <si>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</si>
  <si>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</si>
  <si>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</si>
  <si>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</si>
  <si>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</si>
  <si>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</si>
  <si>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</si>
  <si>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</si>
  <si>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</si>
  <si>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</si>
  <si>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</si>
  <si>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</si>
  <si>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</si>
  <si>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</si>
  <si>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</si>
  <si>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</si>
  <si>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</si>
  <si>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</si>
  <si>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</si>
  <si>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</si>
  <si>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</si>
  <si>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</si>
  <si>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</si>
  <si>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</si>
  <si>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</si>
  <si>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</si>
  <si>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</si>
  <si>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</si>
  <si>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</si>
  <si>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</si>
  <si>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</si>
  <si>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</si>
  <si>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</si>
  <si>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</si>
  <si>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</si>
  <si>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</si>
  <si>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</si>
  <si>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</si>
  <si>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</si>
  <si>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</si>
  <si>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</si>
  <si>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</si>
  <si>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60 m</t>
  </si>
  <si>
    <t xml:space="preserve"> PCM-20251009-00001131 </t>
  </si>
  <si>
    <t xml:space="preserve">110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</si>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</sst>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6"/>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276.63108761574404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14565</v>
      </c>
      <c r="E3" s="143"/>
      <c r="F3" s="144"/>
      <c r="G3" s="145">
        <f ca="1">IFERROR(NOW()-F3,"")</f>
        <v>45939.57951354167</v>
      </c>
      <c r="H3" s="166">
        <v>45939.564965277779</v>
      </c>
      <c r="I3" s="142" t="str">
        <f>IFERROR(VLOOKUP(D3,DB!A:F,6,0),"")</f>
        <v>SCECO</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45939.57951354167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45939.57951354167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45939.57951354167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45939.57951354167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45939.57951354167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45939.57951354167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45939.57951354167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45939.57951354167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45939.57951354167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45939.57951354167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45939.57951354167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45939.57951354167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45939.57951354167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45939.57951354167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45939.57951354167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45939.57951354167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45939.57951354167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45939.57951354167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45939.57951354167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45939.57951354167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45939.57951354167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45939.57951354167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45939.57951354167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45939.57951354167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45939.57951354167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45939.57951354167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45939.57951354167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45939.57951354167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45939.57951354167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45939.57951354167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45939.57951354167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45939.57951354167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45939.57951354167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45939.57951354167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45939.57951354167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45939.57951354167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45939.57951354167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45939.57951354167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45939.57951354167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45939.57951354167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45939.57951354167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45939.57951354167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45939.57951354167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45939.57951354167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45939.57951354167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45939.57951354167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45939.57951354167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45939.57951354167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45939.57951354167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45939.57951354167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45939.57951354167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45939.57951354167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45939.57951354167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45939.57951354167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45939.57951354167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45939.57951354167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45939.57951354167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45939.57951354167</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45939.57951354167</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45939.57951354167</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45939.57951354167</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45939.57951354167</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45939.57951354167</v>
      </c>
      <c r="H66" s="144"/>
      <c r="I66" s="142" t="str">
        <f>IFERROR(VLOOKUP(D66,DB!A:F,6,0),"")</f>
        <v/>
      </c>
      <c r="J66" s="65" t="str">
        <f>IFERROR(VLOOKUP(D66,DB!A:G,7,0),"")</f>
        <v/>
      </c>
      <c r="K66" s="146"/>
      <c r="L66" s="147" t="str">
        <f>IFERROR(VLOOKUP(D66,DB!A:I,9,0),"")</f>
        <v/>
      </c>
      <c r="M66" s="70"/>
      <c r="N66" s="70"/>
      <c r="O66"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132.85243020833877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114.5796755787087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23683</v>
      </c>
      <c r="E6" s="120" t="s">
        <v>39045</v>
      </c>
      <c r="F6" s="121">
        <v>45939.467430555553</v>
      </c>
      <c r="G6" s="122">
        <f ca="1">IFERROR(NOW()-F6,"-")</f>
        <v>0.11208298611745704</v>
      </c>
      <c r="H6" s="121">
        <v>45939.459791666668</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45939.57951354167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45939.57951354167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45939.57951354167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45939.57951354167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45939.57951354167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45939.57951354167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45939.57951354167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45939.57951354167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45939.57951354167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45939.57951354167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45939.57951354167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45939.57951354167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45939.57951354167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45939.57951354167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45939.57951354167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45939.57951354167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45939.57951354167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45939.57951354167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45939.57951354167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45939.57951354167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45939.57951354167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45939.57951354167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45939.57951354167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45939.57951354167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45939.57951354167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45939.57951354167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45939.57951354167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45939.57951354167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45939.57951354167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45939.57951354167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45939.57951354167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45939.57951354167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45939.57951354167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45939.57951354167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45939.57951354167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45939.57951354167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45939.57951354167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45939.57951354167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45939.57951354167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45939.57951354167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45939.57951354167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45939.57951354167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45939.57951354167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45939.57951354167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45939.57951354167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45939.57951354167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45939.57951354167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45939.57951354167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45939.57951354167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45939.57951354167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45939.57951354167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45939.57951354167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45939.57951354167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45939.57951354167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45939.57951354167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45939.57951354167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45939.57951354167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45939.57951354167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45939.57951354167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45939.57951354167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45939.57951354167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45939.57951354167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45939.57951354167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45939.57951354167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45939.57951354167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45939.57951354167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45939.57951354167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45939.57951354167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45939.57951354167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45939.57951354167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45939.57951354167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45939.57951354167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45939.57951354167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45939.57951354167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45939.57951354167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45939.57951354167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45939.57951354167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45939.57951354167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45939.57951354167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45939.57951354167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45939.57951354167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45939.57951354167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45939.57951354167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45939.57951354167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45939.57951354167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45939.57951354167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45939.57951354167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45939.57951354167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45939.57951354167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45939.57951354167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45939.57951354167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45939.57951354167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45939.57951354167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45939.57951354167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45939.57951354167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45939.57951354167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45939.57951354167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45939.57951354167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45939.57951354167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45939.57951354167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45939.57951354167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45939.57951354167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45939.57951354167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45939.57951354167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45939.57951354167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45939.57951354167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45939.57951354167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45939.57951354167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45939.57951354167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45939.57951354167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45939.57951354167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45939.57951354167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45939.57951354167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45939.57951354167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45939.57951354167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45939.57951354167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45939.57951354167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45939.57951354167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45939.57951354167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45939.57951354167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45939.57951354167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45939.57951354167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45939.57951354167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45939.57951354167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45939.57951354167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45939.57951354167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45939.57951354167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45939.57951354167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45939.57951354167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45939.57951354167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45939.57951354167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45939.57951354167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45939.57951354167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45939.57951354167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45939.57951354167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45939.57951354167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45939.57951354167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45939.57951354167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45939.57951354167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45939.57951354167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45939.57951354167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45939.57951354167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45939.57951354167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45939.57951354167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45939.57951354167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45939.57951354167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45939.57951354167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45939.57951354167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45939.57951354167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45939.57951354167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45939.57951354167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45939.57951354167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45939.57951354167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45939.57951354167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45939.57951354167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45939.57951354167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45939.57951354167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45939.57951354167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45939.57951354167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45939.57951354167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45939.57951354167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45939.57951354167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45939.57951354167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45939.57951354167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45939.57951354167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45939.57951354167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45939.57951354167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45939.57951354167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45939.57951354167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45939.57951354167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45939.57951354167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45939.57951354167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45939.57951354167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45939.57951354167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45939.57951354167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45939.57951354167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45939.57951354167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45939.57951354167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45939.57951354167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45939.57951354167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45939.57951354167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45939.57951354167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45939.57951354167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45939.57951354167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45939.57951354167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45939.57951354167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45939.57951354167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45939.57951354167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45939.57951354167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45939.57951354167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45939.57951354167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45939.57951354167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45939.57951354167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45939.57951354167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45939.57951354167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45939.57951354167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45939.57951354167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45939.57951354167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45939.57951354167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45939.57951354167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45939.57951354167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45939.57951354167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45939.57951354167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45939.57951354167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45939.57951354167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45939.57951354167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45939.57951354167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45939.57951354167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45939.57951354167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45939.57951354167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45939.57951354167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45939.57951354167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45939.57951354167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45939.57951354167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45939.57951354167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45939.57951354167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45939.57951354167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45939.57951354167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45939.57951354167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45939.57951354167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45939.57951354167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45939.57951354167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45939.57951354167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45939.57951354167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45939.57951354167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45939.57951354167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45939.57951354167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45939.57951354167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45939.57951354167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45939.57951354167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45939.57951354167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45939.57951354167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45939.57951354167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45939.57951354167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45939.57951354167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45939.57951354167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45939.57951354167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45939.57951354167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45939.57951354167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45939.57951354167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45939.57951354167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45939.57951354167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45939.57951354167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45939.57951354167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45939.57951354167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45939.57951354167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45939.57951354167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45939.57951354167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45939.57951354167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45939.57951354167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45939.57951354167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45939.57951354167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45939.57951354167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45939.57951354167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45939.57951354167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45939.57951354167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45939.57951354167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45939.57951354167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45939.57951354167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45939.57951354167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45939.57951354167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45939.57951354167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45939.57951354167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45939.57951354167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45939.57951354167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45939.57951354167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45939.57951354167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45939.57951354167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45939.57951354167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45939.57951354167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45939.57951354167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45939.57951354167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45939.57951354167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45939.57951354167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45939.57951354167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45939.57951354167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45939.57951354167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45939.57951354167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45939.57951354167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45939.57951354167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45939.57951354167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45939.57951354167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45939.57951354167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45939.57951354167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45939.57951354167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45939.57951354167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45939.57951354167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45939.57951354167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45939.57951354167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45939.57951354167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45939.57951354167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45939.57951354167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45939.57951354167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45939.57951354167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45939.57951354167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45939.57951354167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45939.57951354167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45939.57951354167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45939.57951354167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45939.57951354167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45939.57951354167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45939.57951354167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45939.57951354167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45939.57951354167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45939.57951354167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45939.57951354167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45939.57951354167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45939.57951354167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45939.57951354167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45939.57951354167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45939.57951354167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45939.57951354167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45939.57951354167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45939.57951354167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45939.57951354167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45939.57951354167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45939.57951354167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45939.57951354167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45939.57951354167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45939.57951354167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45939.57951354167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45939.57951354167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45939.57951354167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45939.57951354167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45939.57951354167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45939.57951354167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45939.57951354167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45939.57951354167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45939.57951354167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45939.57951354167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45939.57951354167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45939.57951354167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45939.57951354167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45939.57951354167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45939.57951354167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45939.57951354167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45939.57951354167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45939.57951354167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45939.57951354167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45939.57951354167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45939.57951354167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45939.57951354167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45939.57951354167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45939.57951354167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45939.57951354167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45939.57951354167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45939.57951354167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45939.57951354167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45939.57951354167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45939.57951354167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45939.57951354167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45939.57951354167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45939.57951354167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45939.57951354167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45939.57951354167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45939.57951354167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45939.57951354167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45939.57951354167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45939.57951354167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45939.57951354167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45939.57951354167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45939.57951354167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45939.57951354167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45939.57951354167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45939.57951354167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45939.57951354167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45939.57951354167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45939.57951354167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45939.57951354167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45939.57951354167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45939.57951354167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45939.57951354167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45939.57951354167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45939.57951354167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45939.57951354167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45939.57951354167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45939.57951354167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45939.57951354167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45939.57951354167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45939.57951354167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45939.57951354167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45939.57951354167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45939.57951354167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45939.57951354167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45939.57951354167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45939.57951354167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45939.57951354167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45939.57951354167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45939.57951354167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45939.57951354167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45939.57951354167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45939.57951354167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45939.57951354167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45939.57951354167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45939.57951354167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45939.57951354167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45939.57951354167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45939.57951354167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45939.57951354167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45939.57951354167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45939.57951354167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45939.57951354167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45939.57951354167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45939.57951354167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45939.57951354167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45939.57951354167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45939.57951354167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45939.57951354167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45939.57951354167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45939.57951354167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45939.57951354167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45939.57951354167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45939.57951354167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45939.57951354167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45939.57951354167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45939.57951354167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45939.57951354167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45939.57951354167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45939.57951354167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45939.57951354167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45939.57951354167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45939.57951354167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45939.57951354167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45939.57951354167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45939.57951354167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45939.57951354167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45939.57951354167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45939.57951354167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45939.57951354167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45939.57951354167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45939.57951354167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45939.57951354167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45939.57951354167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45939.57951354167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45939.57951354167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45939.57951354167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45939.57951354167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45939.57951354167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45939.57951354167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45939.57951354167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45939.57951354167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45939.57951354167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45939.57951354167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45939.57951354167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45939.57951354167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45939.57951354167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45939.57951354167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45939.57951354167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45939.57951354167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45939.57951354167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45939.57951354167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45939.57951354167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45939.57951354167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45939.57951354167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45939.57951354167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45939.57951354167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45939.57951354167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45939.57951354167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45939.57951354167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45939.57951354167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45939.57951354167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45939.57951354167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45939.57951354167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45939.57951354167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45939.57951354167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45939.57951354167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45939.57951354167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45939.57951354167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45939.57951354167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45939.57951354167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45939.57951354167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45939.57951354167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45939.57951354167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45939.57951354167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45939.57951354167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45939.57951354167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45939.57951354167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45939.57951354167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45939.57951354167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45939.57951354167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45939.57951354167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45939.57951354167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45939.57951354167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45939.57951354167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45939.57951354167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45939.57951354167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45939.57951354167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45939.57951354167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45939.57951354167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45939.57951354167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45939.57951354167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45939.57951354167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45939.57951354167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45939.57951354167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45939.57951354167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45939.57951354167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45939.57951354167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45939.57951354167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45939.57951354167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45939.57951354167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45939.57951354167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45939.57951354167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45939.57951354167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45939.57951354167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45939.57951354167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45939.57951354167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45939.57951354167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45939.57951354167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45939.57951354167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45939.57951354167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45939.57951354167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45939.57951354167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45939.57951354167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45939.57951354167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45939.57951354167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45939.57951354167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45939.57951354167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45939.57951354167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45939.57951354167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45939.57951354167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45939.57951354167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45939.57951354167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45939.57951354167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45939.57951354167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45939.57951354167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45939.57951354167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45939.57951354167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45939.57951354167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45939.57951354167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45939.57951354167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45939.57951354167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45939.57951354167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45939.57951354167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45939.57951354167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45939.57951354167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45939.57951354167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45939.57951354167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45939.57951354167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45939.57951354167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45939.57951354167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45939.57951354167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45939.57951354167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45939.57951354167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45939.57951354167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45939.57951354167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45939.57951354167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45939.57951354167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45939.57951354167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45939.57951354167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45939.57951354167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45939.57951354167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45939.57951354167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45939.57951354167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45939.57951354167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45939.57951354167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45939.57951354167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45939.57951354167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45939.57951354167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45939.57951354167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45939.57951354167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45939.57951354167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45939.57951354167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45939.57951354167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45939.57951354167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45939.57951354167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45939.57951354167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45939.57951354167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45939.57951354167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45939.57951354167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45939.57951354167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45939.57951354167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45939.57951354167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45939.57951354167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45939.57951354167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45939.57951354167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45939.57951354167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45939.57951354167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45939.57951354167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45939.57951354167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45939.57951354167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45939.57951354167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45939.57951354167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45939.57951354167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45939.57951354167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45939.57951354167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45939.57951354167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45939.57951354167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45939.57951354167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45939.57951354167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45939.57951354167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45939.57951354167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45939.57951354167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45939.57951354167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45939.57951354167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45939.57951354167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45939.57951354167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45939.57951354167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45939.57951354167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45939.57951354167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45939.57951354167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45939.57951354167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45939.57951354167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45939.57951354167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45939.57951354167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45939.57951354167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45939.57951354167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45939.57951354167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45939.57951354167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45939.57951354167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45939.57951354167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45939.57951354167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45939.57951354167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45939.57951354167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45939.57951354167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45939.57951354167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45939.57951354167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45939.57951354167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45939.57951354167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45939.57951354167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45939.57951354167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45939.57951354167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45939.57951354167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45939.57951354167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45939.57951354167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45939.57951354167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45939.57951354167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45939.57951354167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45939.57951354167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45939.57951354167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45939.57951354167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45939.57951354167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45939.57951354167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45939.57951354167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45939.57951354167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45939.57951354167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45939.57951354167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45939.57951354167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45939.57951354167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45939.57951354167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45939.57951354167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45939.57951354167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45939.57951354167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45939.57951354167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45939.57951354167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45939.57951354167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45939.57951354167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45939.57951354167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45939.57951354167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45939.57951354167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45939.57951354167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45939.57951354167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45939.57951354167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45939.57951354167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45939.57951354167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45939.57951354167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45939.57951354167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45939.57951354167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45939.57951354167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45939.57951354167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45939.57951354167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45939.57951354167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45939.57951354167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45939.57951354167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45939.57951354167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45939.57951354167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45939.57951354167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45939.57951354167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45939.57951354167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45939.57951354167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45939.57951354167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45939.57951354167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45939.57951354167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45939.57951354167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45939.57951354167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45939.57951354167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45939.57951354167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45939.57951354167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45939.57951354167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45939.57951354167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45939.57951354167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45939.57951354167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45939.57951354167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45939.57951354167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45939.57951354167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45939.57951354167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45939.57951354167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45939.57951354167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45939.57951354167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45939.57951354167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45939.57951354167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45939.57951354167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45939.57951354167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45939.57951354167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45939.57951354167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45939.57951354167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45939.57951354167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45939.57951354167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45939.57951354167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45939.57951354167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45939.57951354167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45939.57951354167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45939.57951354167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45939.57951354167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45939.57951354167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45939.57951354167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45939.57951354167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45939.57951354167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45939.57951354167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45939.57951354167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45939.57951354167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45939.57951354167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45939.57951354167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45939.57951354167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45939.57951354167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45939.57951354167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45939.57951354167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45939.57951354167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45939.57951354167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45939.57951354167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45939.57951354167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45939.57951354167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45939.57951354167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45939.57951354167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45939.57951354167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45939.57951354167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45939.57951354167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45939.57951354167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45939.57951354167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45939.57951354167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45939.57951354167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45939.57951354167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45939.57951354167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45939.57951354167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45939.57951354167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45939.57951354167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45939.57951354167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45939.57951354167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45939.57951354167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45939.57951354167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45939.57951354167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45939.57951354167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45939.57951354167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45939.57951354167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45939.57951354167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45939.57951354167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45939.57951354167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45939.57951354167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45939.57951354167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45939.57951354167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45939.57951354167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45939.57951354167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45939.57951354167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45939.57951354167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45939.57951354167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45939.57951354167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45939.57951354167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45939.57951354167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45939.57951354167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45939.57951354167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45939.57951354167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45939.57951354167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45939.57951354167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45939.57951354167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45939.57951354167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45939.57951354167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45939.57951354167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45939.57951354167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45939.57951354167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45939.57951354167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45939.57951354167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45939.57951354167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45939.57951354167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45939.57951354167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45939.57951354167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45939.57951354167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45939.57951354167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45939.57951354167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45939.57951354167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45939.57951354167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45939.57951354167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45939.57951354167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45939.57951354167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45939.57951354167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45939.57951354167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45939.57951354167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45939.57951354167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45939.57951354167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45939.57951354167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45939.57951354167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45939.57951354167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45939.57951354167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45939.57951354167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45939.57951354167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45939.57951354167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45939.57951354167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45939.57951354167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45939.57951354167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45939.57951354167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45939.57951354167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45939.57951354167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45939.57951354167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45939.57951354167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45939.57951354167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45939.57951354167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45939.57951354167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45939.57951354167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45939.57951354167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45939.57951354167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45939.57951354167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45939.57951354167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45939.57951354167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45939.57951354167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45939.57951354167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45939.57951354167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45939.57951354167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45939.57951354167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45939.57951354167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45939.57951354167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45939.57951354167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45939.57951354167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45939.57951354167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45939.57951354167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45939.57951354167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45939.57951354167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45939.57951354167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45939.57951354167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45939.57951354167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45939.57951354167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45939.57951354167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45939.57951354167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45939.57951354167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45939.57951354167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45939.57951354167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45939.57951354167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45939.57951354167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45939.57951354167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45939.57951354167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45939.57951354167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45939.57951354167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45939.57951354167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45939.57951354167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45939.57951354167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45939.57951354167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45939.57951354167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45939.57951354167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45939.57951354167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45939.57951354167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45939.57951354167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45939.57951354167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45939.57951354167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45939.57951354167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45939.57951354167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45939.57951354167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45939.57951354167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45939.57951354167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45939.57951354167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45939.57951354167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45939.57951354167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45939.57951354167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45939.57951354167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45939.57951354167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45939.57951354167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45939.57951354167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45939.57951354167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45939.57951354167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45939.57951354167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45939.57951354167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45939.57951354167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45939.57951354167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45939.57951354167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45939.57951354167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45939.57951354167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45939.57951354167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45939.57951354167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45939.57951354167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45939.57951354167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45939.57951354167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45939.57951354167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45939.57951354167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45939.57951354167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45939.57951354167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45939.57951354167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45939.57951354167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45939.57951354167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45939.57951354167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45939.57951354167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45939.57951354167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45939.57951354167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45939.57951354167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45939.57951354167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45939.57951354167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45939.57951354167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45939.57951354167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45939.57951354167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45939.57951354167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45939.57951354167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45939.57951354167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45939.57951354167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45939.57951354167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45939.57951354167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45939.57951354167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45939.57951354167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45939.57951354167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45939.57951354167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45939.57951354167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45939.57951354167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45939.57951354167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45939.57951354167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45939.57951354167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45939.57951354167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45939.57951354167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45939.57951354167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45939.57951354167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45939.57951354167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45939.57951354167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45939.57951354167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45939.57951354167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45939.57951354167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45939.57951354167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45939.57951354167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45939.57951354167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45939.57951354167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45939.57951354167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45939.57951354167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45939.57951354167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45939.57951354167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45939.57951354167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45939.57951354167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45939.57951354167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45939.57951354167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45939.57951354167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45939.57951354167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45939.57951354167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45939.57951354167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45939.57951354167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45939.57951354167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45939.57951354167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45939.57951354167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45939.57951354167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45939.57951354167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45939.57951354167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45939.57951354167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45939.57951354167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45939.57951354167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45939.57951354167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45939.57951354167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45939.57951354167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45939.57951354167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45939.57951354167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45939.57951354167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45939.57951354167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45939.57951354167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45939.57951354167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45939.57951354167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45939.57951354167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45939.57951354167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45939.57951354167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45939.57951354167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45939.57951354167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45939.57951354167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45939.57951354167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45939.57951354167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45939.57951354167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45939.57951354167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45939.57951354167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45939.57951354167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45939.57951354167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45939.57951354167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45939.57951354167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45939.57951354167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45939.57951354167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45939.57951354167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45939.57951354167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45939.57951354167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45939.57951354167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45939.57951354167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45939.57951354167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45939.57951354167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45939.57951354167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45939.57951354167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45939.57951354167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45939.57951354167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45939.57951354167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45939.57951354167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45939.57951354167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45939.57951354167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45939.57951354167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45939.57951354167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45939.57951354167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45939.57951354167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45939.57951354167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45939.57951354167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45939.57951354167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45939.57951354167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45939.57951354167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45939.57951354167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45939.57951354167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45939.57951354167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45939.57951354167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45939.57951354167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45939.57951354167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45939.57951354167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45939.57951354167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45939.57951354167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45939.57951354167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45939.57951354167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45939.57951354167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45939.57951354167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45939.57951354167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45939.57951354167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45939.57951354167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45939.57951354167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45939.57951354167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45939.57951354167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45939.57951354167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45939.57951354167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45939.57951354167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45939.57951354167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45939.57951354167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45939.57951354167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45939.57951354167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45939.57951354167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45939.57951354167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45939.57951354167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45939.57951354167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45939.57951354167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45939.57951354167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45939.57951354167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45939.57951354167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45939.57951354167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45939.57951354167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45939.57951354167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45939.57951354167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45939.57951354167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45939.57951354167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45939.57951354167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45939.57951354167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45939.57951354167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45939.57951354167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45939.57951354167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45939.57951354167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45939.57951354167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45939.57951354167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45939.57951354167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45939.57951354167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45939.57951354167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45939.57951354167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45939.57951354167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45939.57951354167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45939.57951354167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45939.57951354167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45939.57951354167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45939.57951354167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45939.57951354167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45939.57951354167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45939.57951354167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45939.57951354167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45939.57951354167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45939.57951354167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45939.57951354167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45939.57951354167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45939.57951354167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45939.57951354167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45939.57951354167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45939.57951354167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45939.57951354167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45939.57951354167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45939.57951354167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45939.57951354167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45939.57951354167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45939.57951354167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45939.57951354167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45939.57951354167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45939.57951354167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45939.57951354167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45939.57951354167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45939.57951354167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45939.57951354167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45939.57951354167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45939.57951354167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45939.57951354167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45939.57951354167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45939.57951354167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45939.57951354167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45939.57951354167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45939.57951354167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45939.57951354167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45939.57951354167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45939.57951354167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45939.57951354167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45939.57951354167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45939.57951354167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45939.57951354167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45939.57951354167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45939.57951354167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45939.57951354167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45939.57951354167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45939.57951354167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45939.57951354167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45939.57951354167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45939.57951354167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45939.57951354167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45939.57951354167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45939.57951354167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45939.57951354167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45939.57951354167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45939.57951354167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45939.57951354167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45939.57951354167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45939.57951354167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45939.57951354167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45939.57951354167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45939.57951354167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45939.57951354167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45939.57951354167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45939.57951354167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45939.57951354167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45939.57951354167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45939.57951354167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45939.57951354167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45939.57951354167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45939.57951354167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45939.57951354167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45939.57951354167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45939.57951354167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45939.57951354167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45939.57951354167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45939.57951354167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45939.57951354167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45939.57951354167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45939.57951354167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45939.57951354167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45939.57951354167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45939.57951354167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45939.57951354167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45939.57951354167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45939.57951354167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45939.57951354167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45939.57951354167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45939.57951354167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45939.57951354167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45939.57951354167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45939.57951354167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45939.57951354167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45939.57951354167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45939.57951354167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45939.57951354167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45939.57951354167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45939.57951354167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45939.57951354167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45939.57951354167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45939.57951354167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45939.57951354167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45939.57951354167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45939.57951354167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45939.57951354167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45939.57951354167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45939.57951354167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45939.57951354167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45939.57951354167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45939.57951354167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45939.57951354167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45939.57951354167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45939.57951354167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45939.57951354167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45939.57951354167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45939.57951354167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45939.57951354167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45939.57951354167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45939.57951354167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45939.57951354167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45939.57951354167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45939.57951354167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45939.57951354167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45939.57951354167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45939.57951354167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45939.57951354167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45939.57951354167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45939.57951354167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45939.57951354167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45939.57951354167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45939.57951354167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45939.57951354167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45939.57951354167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45939.57951354167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45939.57951354167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45939.57951354167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45939.57951354167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45939.57951354167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45939.57951354167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45939.57951354167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45939.57951354167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45939.57951354167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45939.57951354167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45939.57951354167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45939.57951354167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45939.57951354167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45939.57951354167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45939.57951354167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45939.57951354167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45939.57951354167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45939.57951354167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45939.57951354167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45939.57951354167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45939.57951354167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45939.57951354167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45939.57951354167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45939.57951354167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45939.57951354167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45939.57951354167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45939.57951354167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45939.57951354167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45939.57951354167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45939.57951354167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45939.57951354167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45939.57951354167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45939.57951354167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45939.57951354167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45939.57951354167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45939.57951354167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45939.57951354167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45939.57951354167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45939.57951354167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45939.57951354167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45939.57951354167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45939.57951354167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45939.57951354167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45939.57951354167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45939.57951354167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45939.57951354167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45939.57951354167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45939.57951354167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45939.57951354167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45939.57951354167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45939.57951354167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45939.57951354167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45939.57951354167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45939.57951354167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45939.57951354167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45939.57951354167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45939.57951354167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45939.57951354167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45939.57951354167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45939.57951354167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45939.57951354167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45939.57951354167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45939.57951354167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45939.57951354167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45939.57951354167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45939.57951354167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45939.57951354167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45939.57951354167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45939.57951354167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45939.57951354167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45939.57951354167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45939.57951354167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45939.57951354167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45939.57951354167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45939.57951354167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45939.57951354167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45939.57951354167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45939.57951354167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45939.57951354167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45939.57951354167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45939.57951354167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45939.57951354167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45939.57951354167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45939.57951354167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45939.57951354167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45939.57951354167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45939.57951354167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45939.57951354167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45939.57951354167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45939.57951354167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45939.57951354167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45939.57951354167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45939.57951354167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45939.57951354167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45939.57951354167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45939.57951354167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45939.57951354167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45939.57951354167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45939.57951354167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45939.57951354167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45939.57951354167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45939.57951354167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45939.57951354167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45939.57951354167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45939.57951354167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45939.57951354167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45939.57951354167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45939.57951354167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45939.57951354167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45939.57951354167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45939.57951354167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45939.57951354167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45939.57951354167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45939.57951354167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45939.57951354167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45939.57951354167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45939.57951354167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45939.57951354167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45939.57951354167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45939.57951354167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45939.57951354167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45939.57951354167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45939.57951354167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45939.57951354167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45939.57951354167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45939.57951354167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45939.57951354167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45939.57951354167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45939.57951354167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45939.57951354167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45939.57951354167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45939.57951354167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45939.57951354167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45939.57951354167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45939.57951354167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45939.57951354167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45939.57951354167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45939.57951354167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45939.57951354167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45939.57951354167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45939.57951354167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45939.57951354167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45939.57951354167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45939.57951354167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45939.57951354167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45939.57951354167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45939.57951354167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45939.57951354167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45939.57951354167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45939.57951354167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45939.57951354167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45939.57951354167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45939.57951354167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45939.57951354167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45939.57951354167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45939.57951354167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45939.57951354167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45939.57951354167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45939.57951354167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45939.57951354167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45939.57951354167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45939.57951354167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45939.57951354167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45939.57951354167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45939.57951354167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45939.57951354167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45939.57951354167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45939.57951354167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45939.57951354167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45939.57951354167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45939.57951354167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45939.57951354167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45939.57951354167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45939.57951354167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45939.57951354167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45939.57951354167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45939.57951354167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45939.57951354167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45939.57951354167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45939.57951354167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45939.57951354167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45939.57951354167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45939.57951354167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45939.57951354167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45939.57951354167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45939.57951354167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45939.57951354167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45939.57951354167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45939.57951354167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45939.57951354167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45939.57951354167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45939.57951354167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45939.57951354167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45939.57951354167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45939.57951354167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45939.57951354167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45939.57951354167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45939.57951354167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45939.57951354167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45939.57951354167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236.09879594907397</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35003</v>
      </c>
      <c r="E3" s="104" t="s">
        <v>38964</v>
      </c>
      <c r="F3" s="131">
        <v>45939.505787037036</v>
      </c>
      <c r="G3" s="132">
        <f ca="1">IFERROR(NOW()-F3,"")</f>
        <v>7.372650463366881E-2</v>
      </c>
      <c r="H3" s="131">
        <v>45939.499722222223</v>
      </c>
      <c r="I3" s="127" t="str">
        <f>IFERROR(VLOOKUP(D3,DB!A:F,6,0),"")</f>
        <v>Generator-SG</v>
      </c>
      <c r="J3" s="127" t="str">
        <f>IFERROR(VLOOKUP(D3,DB!A:G,7,0),"")</f>
        <v>Vandalized</v>
      </c>
      <c r="K3" s="133" t="s">
        <v>39059</v>
      </c>
      <c r="L3" s="129" t="str">
        <f>IFERROR(VLOOKUP(D3,DB!A:I,9,0),"")</f>
        <v>Latis</v>
      </c>
    </row>
    <row r="4" spans="1:16" ht="15" customHeight="1">
      <c r="A4" s="102" t="s">
        <v>39060</v>
      </c>
      <c r="B4" s="127" t="str">
        <f>IFERROR(VLOOKUP(D4,DB!A:K,11,0),"")</f>
        <v>R4</v>
      </c>
      <c r="C4" s="128">
        <v>1</v>
      </c>
      <c r="D4" s="99" t="s">
        <v>28168</v>
      </c>
      <c r="E4" s="104" t="s">
        <v>38964</v>
      </c>
      <c r="F4" s="131">
        <v>45939.536053240743</v>
      </c>
      <c r="G4" s="132">
        <f ca="1">IFERROR(NOW()-F4,"")</f>
        <v>4.3460300927108619E-2</v>
      </c>
      <c r="H4" s="131">
        <v>45937.3515162037</v>
      </c>
      <c r="I4" s="127" t="str">
        <f>IFERROR(VLOOKUP(D4,DB!A:F,6,0),"")</f>
        <v>SCECO</v>
      </c>
      <c r="J4" s="127" t="str">
        <f>IFERROR(VLOOKUP(D4,DB!A:G,7,0),"")</f>
        <v>Dead</v>
      </c>
      <c r="K4" s="133" t="s">
        <v>39061</v>
      </c>
      <c r="L4" s="129" t="str">
        <f>IFERROR(VLOOKUP(D4,DB!A:I,9,0),"")</f>
        <v>Latis</v>
      </c>
    </row>
    <row r="5" spans="1:16" ht="15" customHeight="1">
      <c r="A5" s="127"/>
      <c r="B5" s="127" t="str">
        <f>IFERROR(VLOOKUP(D5,DB!A:K,11,0),"")</f>
        <v/>
      </c>
      <c r="C5" s="128"/>
      <c r="D5" s="99"/>
      <c r="E5" s="104"/>
      <c r="F5" s="131"/>
      <c r="G5" s="132">
        <f ca="1">IFERROR(NOW()-F5,"")</f>
        <v>45939.57951354167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45939.57951354167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45939.57951354167</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45939.57951354167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45939.57951354167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45939.57951354167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45939.57951354167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45939.57951354167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45939.57951354167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45939.57951354167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45939.57951354167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45939.57951354167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45939.57951354167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45939.57951354167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45939.57951354167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45939.57951354167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45939.57951354167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45939.57951354167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45939.57951354167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45939.57951354167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45939.57951354167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45939.57951354167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45939.57951354167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45939.57951354167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45939.57951354167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45939.57951354167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45939.57951354167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45939.57951354167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45939.57951354167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45939.57951354167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45939.57951354167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45939.57951354167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45939.57951354167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45939.57951354167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45939.57951354167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45939.57951354167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45939.57951354167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45939.57951354167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45939.57951354167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45939.57951354167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45939.57951354167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45939.57951354167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45939.57951354167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45939.57951354167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45939.57951354167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45939.57951354167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45939.57951354167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45939.57951354167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45939.57951354167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45939.57951354167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45939.57951354167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45939.57951354167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45939.57951354167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45939.57951354167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45939.57951354167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45939.57951354167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45939.57951354167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45939.57951354167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45939.57951354167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45939.57951354167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45939.57951354167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45939.57951354167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45939.57951354167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45939.57951354167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45939.57951354167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45939.57951354167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45939.57951354167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45939.57951354167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45939.57951354167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45939.57951354167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45939.57951354167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45939.57951354167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45939.57951354167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45939.57951354167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45939.57951354167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45939.57951354167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45939.57951354167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45939.57951354167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45939.57951354167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45939.57951354167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45939.57951354167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45939.57951354167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45939.57951354167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45939.57951354167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45939.57951354167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45939.57951354167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45939.57951354167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45939.57951354167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45939.57951354167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45939.57951354167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45939.57951354167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45939.57951354167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45939.57951354167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45939.57951354167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45939.57951354167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45939.57951354167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45939.57951354167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45939.57951354167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45939.57951354167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45939.57951354167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45939.57951354167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45939.57951354167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45939.57951354167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45939.57951354167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45939.57951354167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45939.57951354167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45939.57951354167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45939.57951354167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45939.57951354167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45939.57951354167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45939.57951354167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45939.57951354167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45939.57951354167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45939.57951354167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45939.57951354167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45939.57951354167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45939.57951354167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45939.57951354167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45939.57951354167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45939.57951354167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45939.57951354167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45939.57951354167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45939.57951354167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45939.57951354167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45939.57951354167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45939.57951354167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45939.57951354167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45939.57951354167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45939.57951354167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45939.57951354167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45939.57951354167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45939.57951354167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45939.57951354167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45939.57951354167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45939.57951354167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45939.57951354167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45939.57951354167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45939.57951354167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45939.57951354167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45939.57951354167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45939.57951354167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45939.57951354167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45939.57951354167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45939.57951354167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45939.57951354167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45939.57951354167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45939.57951354167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45939.57951354167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45939.57951354167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45939.57951354167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45939.57951354167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45939.57951354167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45939.57951354167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45939.57951354167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45939.57951354167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45939.57951354167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45939.57951354167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45939.57951354167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45939.57951354167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45939.57951354167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45939.57951354167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45939.57951354167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45939.57951354167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45939.57951354167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45939.57951354167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45939.57951354167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45939.57951354167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45939.57951354167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45939.57951354167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45939.57951354167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45939.57951354167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45939.57951354167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45939.57951354167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45939.57951354167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45939.57951354167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45939.57951354167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45939.57951354167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45939.57951354167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45939.57951354167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45939.57951354167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45939.57951354167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45939.57951354167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45939.57951354167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45939.57951354167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45939.57951354167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45939.57951354167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45939.57951354167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45939.57951354167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45939.57951354167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45939.57951354167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45939.57951354167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45939.57951354167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45939.57951354167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45939.57951354167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45939.57951354167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45939.57951354167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45939.57951354167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45939.57951354167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45939.57951354167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45939.57951354167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45939.57951354167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45939.57951354167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45939.57951354167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45939.57951354167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45939.57951354167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45939.57951354167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45939.57951354167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45939.57951354167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45939.57951354167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45939.57951354167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45939.57951354167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45939.57951354167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45939.57951354167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45939.57951354167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45939.57951354167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45939.57951354167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45939.57951354167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45939.57951354167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45939.57951354167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45939.57951354167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45939.57951354167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45939.57951354167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45939.57951354167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45939.57951354167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45939.57951354167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45939.57951354167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45939.57951354167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45939.57951354167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45939.57951354167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45939.57951354167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45939.57951354167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45939.57951354167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45939.57951354167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45939.57951354167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45939.57951354167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45939.57951354167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45939.57951354167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45939.57951354167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45939.57951354167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45939.57951354167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45939.57951354167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45939.57951354167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45939.57951354167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45939.57951354167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45939.57951354167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45939.57951354167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45939.57951354167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45939.57951354167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45939.57951354167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45939.57951354167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45939.57951354167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45939.57951354167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45939.57951354167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45939.57951354167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45939.57951354167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45939.57951354167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45939.57951354167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45939.57951354167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45939.57951354167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45939.57951354167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45939.57951354167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45939.57951354167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45939.57951354167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45939.57951354167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45939.57951354167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45939.57951354167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45939.57951354167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45939.57951354167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45939.57951354167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45939.57951354167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45939.57951354167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45939.57951354167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45939.57951354167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45939.57951354167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45939.57951354167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45939.57951354167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45939.57951354167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45939.57951354167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45939.57951354167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45939.57951354167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45939.57951354167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45939.57951354167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45939.57951354167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45939.57951354167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45939.57951354167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45939.57951354167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45939.57951354167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45939.57951354167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45939.57951354167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45939.57951354167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45939.57951354167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45939.57951354167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45939.57951354167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45939.57951354167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45939.57951354167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45939.57951354167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45939.57951354167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45939.57951354167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45939.57951354167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45939.57951354167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45939.57951354167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45939.57951354167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45939.57951354167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45939.57951354167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45939.57951354167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45939.57951354167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45939.57951354167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45939.57951354167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45939.57951354167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45939.57951354167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45939.57951354167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45939.57951354167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45939.57951354167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45939.57951354167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45939.57951354167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45939.57951354167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45939.57951354167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45939.57951354167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45939.57951354167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45939.57951354167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45939.57951354167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45939.57951354167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45939.57951354167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45939.57951354167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45939.57951354167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45939.57951354167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45939.57951354167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45939.57951354167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45939.57951354167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45939.57951354167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45939.57951354167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45939.57951354167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45939.57951354167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45939.57951354167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45939.57951354167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45939.57951354167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45939.57951354167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45939.57951354167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45939.57951354167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45939.57951354167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45939.57951354167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45939.57951354167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45939.57951354167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45939.57951354167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45939.57951354167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45939.57951354167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45939.57951354167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45939.57951354167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45939.57951354167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45939.57951354167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45939.57951354167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45939.57951354167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45939.57951354167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45939.57951354167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45939.57951354167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45939.57951354167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45939.57951354167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45939.57951354167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45939.57951354167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45939.57951354167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45939.57951354167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45939.57951354167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45939.57951354167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45939.57951354167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45939.57951354167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45939.57951354167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45939.57951354167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45939.57951354167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45939.57951354167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45939.57951354167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45939.57951354167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45939.57951354167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45939.57951354167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45939.57951354167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45939.57951354167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45939.57951354167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45939.57951354167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45939.57951354167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45939.57951354167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45939.57951354167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45939.57951354167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45939.57951354167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45939.57951354167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45939.57951354167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45939.57951354167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45939.57951354167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45939.57951354167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45939.57951354167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45939.57951354167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45939.57951354167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45939.57951354167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45939.57951354167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45939.57951354167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45939.57951354167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45939.57951354167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45939.57951354167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45939.57951354167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45939.57951354167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45939.57951354167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45939.57951354167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45939.57951354167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45939.57951354167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45939.57951354167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45939.57951354167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45939.57951354167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45939.57951354167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45939.57951354167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45939.57951354167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45939.57951354167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45939.57951354167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45939.57951354167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45939.57951354167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45939.57951354167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45939.57951354167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45939.57951354167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45939.57951354167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45939.57951354167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45939.57951354167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45939.57951354167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45939.57951354167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45939.57951354167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45939.57951354167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45939.57951354167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45939.57951354167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45939.57951354167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45939.57951354167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45939.57951354167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45939.57951354167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45939.57951354167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45939.57951354167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45939.57951354167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45939.57951354167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45939.57951354167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45939.57951354167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45939.57951354167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45939.57951354167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45939.57951354167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45939.57951354167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45939.57951354167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45939.57951354167</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45939.57951354167</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45939.57951354167</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45939.57951354167</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45939.57951354167</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45939.57951354167</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45939.57951354167</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45939.57951354167</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45939.57951354167</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4">
        <f ca="1">IFERROR(NOW()-F2,"")</f>
        <v>47.747453356481856</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4">
        <f t="shared" ref="G3" ca="1" si="0">IFERROR(NOW()-F3,"")</f>
        <v>13.39063622685353</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2" ca="1" si="1">IFERROR(NOW()-F4,"")</f>
        <v>45939.57951354167</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45939.57951354167</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45939.57951354167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45939.57951354167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45939.57951354167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45939.57951354167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45939.57951354167</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45939.57951354167</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45939.57951354167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45939.57951354167</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45939.57951354167</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45939.57951354167</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45939.57951354167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45939.57951354167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45939.57951354167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45939.57951354167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45939.57951354167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45939.57951354167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45939.57951354167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45939.57951354167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45939.57951354167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45939.57951354167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45939.57951354167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45939.57951354167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45939.57951354167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45939.57951354167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45939.57951354167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45939.57951354167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45939.57951354167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45939.57951354167</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45939.57951354167</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45939.57951354167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45939.57951354167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45939.57951354167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45939.57951354167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45939.57951354167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45939.57951354167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45939.57951354167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45939.57951354167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45939.57951354167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45939.57951354167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45939.57951354167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45939.57951354167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45939.57951354167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45939.57951354167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45939.57951354167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45939.57951354167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45939.57951354167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45939.57951354167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45939.57951354167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45939.57951354167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45939.57951354167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45939.57951354167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45939.57951354167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45939.57951354167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45939.57951354167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45939.57951354167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45939.57951354167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45939.57951354167</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45939.57951354167</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45939.57951354167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45939.57951354167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45939.57951354167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45939.57951354167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45939.57951354167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45939.57951354167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45939.57951354167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45939.57951354167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45939.57951354167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45939.57951354167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45939.57951354167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45939.57951354167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45939.57951354167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45939.57951354167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45939.57951354167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45939.57951354167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45939.57951354167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45939.57951354167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45939.57951354167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45939.57951354167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45939.57951354167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45939.57951354167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45939.57951354167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45939.57951354167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45939.57951354167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45939.57951354167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45939.57951354167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45939.57951354167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45939.57951354167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45939.57951354167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45939.57951354167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45939.57951354167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45939.57951354167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45939.57951354167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45939.57951354167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45939.57951354167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45939.57951354167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45939.57951354167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45939.57951354167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45939.57951354167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45939.57951354167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45939.57951354167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45939.57951354167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45939.57951354167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45939.57951354167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45939.57951354167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45939.57951354167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45939.57951354167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45939.57951354167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45939.57951354167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45939.57951354167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45939.57951354167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45939.57951354167</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45939.57951354167</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tabSelected="1" workbookViewId="0">
      <selection activeCell="C13" sqref="C1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12.806666319447686</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5.0451041672204155E-2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5.6985413194488501</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4.637268171296455</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39073</v>
      </c>
      <c r="B6" s="157" t="str">
        <f>IFERROR(VLOOKUP(D6,DB!A:K,11,0),"")</f>
        <v>R6</v>
      </c>
      <c r="C6" s="165">
        <v>1</v>
      </c>
      <c r="D6" s="165" t="s">
        <v>33325</v>
      </c>
      <c r="E6" s="157" t="s">
        <v>38964</v>
      </c>
      <c r="F6" s="157"/>
      <c r="G6" s="151">
        <f ca="1">IFERROR(NOW()-F6,"-")</f>
        <v>45939.57951354167</v>
      </c>
      <c r="H6" s="162">
        <v>45939.45239583333</v>
      </c>
      <c r="I6" s="157" t="str">
        <f>IFERROR(VLOOKUP(D6,DB!A:F,6,0),"")</f>
        <v>Generator-SG</v>
      </c>
      <c r="J6" s="157" t="str">
        <f>IFERROR(VLOOKUP(D6,DB!A:G,7,0),"")</f>
        <v>Vandalized</v>
      </c>
      <c r="K6" s="157" t="s">
        <v>39074</v>
      </c>
      <c r="L6" s="157" t="str">
        <f>IFERROR(VLOOKUP(D6,DB!A:I,9,0),"")</f>
        <v>Latis</v>
      </c>
    </row>
    <row r="7" spans="1:16383" ht="31.5" customHeight="1">
      <c r="A7" s="157"/>
      <c r="B7" s="157" t="str">
        <f>IFERROR(VLOOKUP(D7,DB!A:K,11,0),"")</f>
        <v/>
      </c>
      <c r="C7" s="157"/>
      <c r="D7" s="156"/>
      <c r="E7" s="157"/>
      <c r="F7" s="157"/>
      <c r="G7" s="151">
        <f ca="1">IFERROR(NOW()-F7,"-")</f>
        <v>45939.57951354167</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6"/>
      <c r="E8" s="157"/>
      <c r="F8" s="157"/>
      <c r="G8" s="151">
        <f ca="1">IFERROR(NOW()-F8,"-")</f>
        <v>45939.57951354167</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45939.57951354167</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45939.57951354167</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45939.57951354167</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45939.57951354167</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45939.57951354167</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45939.57951354167</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45939.57951354167</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45939.57951354167</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45939.57951354167</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45939.57951354167</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45939.57951354167</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45939.57951354167</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45939.57951354167</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45939.57951354167</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45939.57951354167</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45939.57951354167</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45939.57951354167</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45939.57951354167</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45939.57951354167</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45939.57951354167</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45939.57951354167</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45939.57951354167</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45939.57951354167</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45939.57951354167</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45939.57951354167</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45939.57951354167</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45939.57951354167</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45939.57951354167</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45939.57951354167</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45939.57951354167</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45939.57951354167</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45939.57951354167</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45939.57951354167</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45939.57951354167</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45939.57951354167</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45939.57951354167</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45939.57951354167</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45939.57951354167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45939.57951354167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45939.57951354167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45939.57951354167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45939.57951354167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45939.57951354167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45939.57951354167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45939.57951354167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45939.57951354167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45939.57951354167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45939.57951354167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45939.57951354167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45939.57951354167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45939.57951354167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45939.57951354167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45939.57951354167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45939.57951354167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45939.57951354167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45939.57951354167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45939.57951354167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45939.57951354167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45939.57951354167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45939.57951354167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45939.57951354167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45939.57951354167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45939.57951354167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45939.57951354167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45939.57951354167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45939.57951354167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45939.57951354167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45939.57951354167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45939.57951354167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45939.57951354167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45939.57951354167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45939.57951354167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45939.57951354167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45939.57951354167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45939.57951354167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45939.57951354167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45939.57951354167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45939.57951354167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45939.57951354167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45939.57951354167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45939.57951354167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45939.57951354167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45939.57951354167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45939.57951354167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45939.57951354167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45939.57951354167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45939.57951354167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45939.57951354167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45939.57951354167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45939.57951354167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45939.57951354167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45939.57951354167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45939.57951354167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45939.57951354167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45939.57951354167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45939.57951354167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45939.57951354167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45939.57951354167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45939.57951354167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45939.57951354167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45939.57951354167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45939.57951354167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45939.57951354167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45939.57951354167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45939.57951354167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45939.57951354167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45939.57951354167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45939.57951354167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45939.57951354167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45939.57951354167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45939.57951354167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45939.57951354167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45939.57951354167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45939.57951354167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45939.57951354167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45939.57951354167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45939.57951354167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45939.57951354167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45939.57951354167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45939.57951354167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45939.57951354167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45939.57951354167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45939.57951354167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45939.57951354167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45939.57951354167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45939.57951354167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45939.57951354167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45939.57951354167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45939.57951354167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45939.57951354167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45939.57951354167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45939.57951354167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45939.57951354167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45939.57951354167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45939.57951354167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45939.57951354167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45939.57951354167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45939.57951354167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45939.57951354167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45939.57951354167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45939.57951354167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45939.57951354167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45939.57951354167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45939.57951354167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45939.57951354167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45939.57951354167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45939.57951354167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45939.57951354167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45939.57951354167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45939.57951354167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45939.57951354167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45939.57951354167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45939.57951354167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45939.57951354167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45939.57951354167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45939.57951354167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45939.57951354167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45939.57951354167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45939.57951354167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45939.57951354167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45939.57951354167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45939.57951354167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45939.57951354167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45939.57951354167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45939.57951354167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45939.57951354167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45939.57951354167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45939.57951354167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45939.57951354167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45939.57951354167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45939.57951354167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45939.57951354167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45939.57951354167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45939.57951354167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45939.57951354167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45939.57951354167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45939.57951354167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45939.57951354167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45939.57951354167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45939.57951354167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45939.57951354167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45939.57951354167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45939.57951354167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45939.57951354167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45939.57951354167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45939.57951354167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45939.57951354167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45939.57951354167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45939.57951354167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45939.57951354167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45939.57951354167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45939.57951354167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45939.57951354167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45939.57951354167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45939.57951354167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45939.57951354167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45939.57951354167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45939.57951354167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45939.57951354167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45939.57951354167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45939.57951354167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45939.57951354167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45939.57951354167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45939.57951354167</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2025-10-09T10:54:37Z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